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<sst xmlns="http://schemas.openxmlformats.org/spreadsheetml/2006/main" count="25" uniqueCount="25">
  <si>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 xml:space="preserve">STAFF COSTS CALCULATOR
</t>
  </si>
  <si>
    <t>Project Reference No.</t>
  </si>
  <si>
    <t>NOTES</t>
  </si>
  <si>
    <t>Name of Employer:</t>
  </si>
  <si>
    <t>Name of Employee:</t>
  </si>
  <si>
    <r>
      <t xml:space="preserve">The period claimed 
</t>
    </r>
    <r>
      <rPr>
        <i/>
        <sz val="10"/>
        <rFont val="Arial"/>
        <family val="2"/>
      </rPr>
      <t>(Insert the start/end dates)</t>
    </r>
  </si>
  <si>
    <r>
      <t xml:space="preserve">Basic Salary earned for the period claimed
</t>
    </r>
    <r>
      <rPr>
        <i/>
        <sz val="10"/>
        <rFont val="Arial"/>
        <family val="2"/>
      </rPr>
      <t>(extract data from payslips)</t>
    </r>
  </si>
  <si>
    <r>
      <t xml:space="preserve">Eligible Allowances if approved by the MA
</t>
    </r>
    <r>
      <rPr>
        <i/>
        <sz val="10"/>
        <rFont val="Arial"/>
        <family val="2"/>
      </rPr>
      <t>(extract data from payslips)</t>
    </r>
  </si>
  <si>
    <t>Start date</t>
  </si>
  <si>
    <t>End date</t>
  </si>
  <si>
    <t>Number of working days in a week</t>
  </si>
  <si>
    <r>
      <t xml:space="preserve">Daily working hours </t>
    </r>
    <r>
      <rPr>
        <i/>
        <sz val="10"/>
        <rFont val="Arial"/>
        <family val="2"/>
      </rPr>
      <t>(excluding break)</t>
    </r>
  </si>
  <si>
    <t xml:space="preserve">The year of the period claimed
</t>
  </si>
  <si>
    <t>Days in a year</t>
  </si>
  <si>
    <r>
      <t xml:space="preserve">ADDING
Employer's NI paid for the pay period claimed
</t>
    </r>
    <r>
      <rPr>
        <i/>
        <sz val="10"/>
        <rFont val="Arial"/>
        <family val="2"/>
      </rPr>
      <t>(should match with cumulative amount on payslip and payroll)</t>
    </r>
  </si>
  <si>
    <t xml:space="preserve">Annual Salary 
</t>
  </si>
  <si>
    <r>
      <t xml:space="preserve">ADDING
Statutory Bonus
</t>
    </r>
    <r>
      <rPr>
        <i/>
        <sz val="10"/>
        <rFont val="Arial"/>
        <family val="2"/>
      </rPr>
      <t>(Full government bonus)</t>
    </r>
  </si>
  <si>
    <r>
      <t xml:space="preserve">DEDUCTING 
Vacation Leave 
</t>
    </r>
    <r>
      <rPr>
        <i/>
        <sz val="10"/>
        <rFont val="Arial"/>
        <family val="2"/>
      </rPr>
      <t>(maximum hours allowed in a year)</t>
    </r>
  </si>
  <si>
    <r>
      <t xml:space="preserve">DEDUCTING
Public &amp; National holidays (excluding those falling on a Sat or Sun) 
</t>
    </r>
    <r>
      <rPr>
        <i/>
        <sz val="10"/>
        <rFont val="Arial"/>
        <family val="2"/>
      </rPr>
      <t>(varies according to the period being claimed)</t>
    </r>
  </si>
  <si>
    <t>Annual Salary + Bonus + Employer's NI</t>
  </si>
  <si>
    <r>
      <t xml:space="preserve">Maximum number of hours worked in a year
</t>
    </r>
    <r>
      <rPr>
        <i/>
        <sz val="10"/>
        <rFont val="Arial"/>
        <family val="2"/>
      </rPr>
      <t>(excluding vacation leave and public holidays)</t>
    </r>
  </si>
  <si>
    <t>Hourly Rate</t>
  </si>
  <si>
    <t>The total amount of hours worked by the employee in the period being claimed</t>
  </si>
  <si>
    <t>Total eligible Staff Costs</t>
  </si>
  <si>
    <t xml:space="preserve">Kindly fill in the cells which are coloured in yellow 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</si>
</sst>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F800]dddd\,\ mmmm\ dd\,\ yyyy"/>
    <numFmt numFmtId="165" formatCode="[$€-2]\ #,##0.00"/>
    <numFmt numFmtId="166" formatCode="#,##0.000000"/>
    <numFmt numFmtId="167" formatCode="[$-43A]dddd\,\ d&quot; ta&quot;&quot; &quot;mmmm\ yyyy"/>
    <numFmt numFmtId="168" formatCode="[$-809]dddd\,\ dd\ mmmm\ 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4" fontId="0" fillId="0" borderId="14" xfId="0" applyNumberFormat="1" applyFill="1" applyBorder="1" applyAlignment="1" applyProtection="1">
      <alignment horizontal="center"/>
      <protection/>
    </xf>
    <xf numFmtId="165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4" xfId="0" applyNumberFormat="1" applyFill="1" applyBorder="1" applyAlignment="1" applyProtection="1">
      <alignment horizontal="center" vertical="center" wrapText="1"/>
      <protection locked="0"/>
    </xf>
    <xf numFmtId="165" fontId="0" fillId="33" borderId="15" xfId="0" applyNumberForma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/>
    </xf>
    <xf numFmtId="165" fontId="0" fillId="33" borderId="15" xfId="0" applyNumberFormat="1" applyFill="1" applyBorder="1" applyAlignment="1" applyProtection="1">
      <alignment horizontal="center"/>
      <protection locked="0"/>
    </xf>
    <xf numFmtId="165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6" fontId="0" fillId="35" borderId="14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4" fontId="2" fillId="33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65" fontId="0" fillId="36" borderId="22" xfId="0" applyNumberFormat="1" applyFill="1" applyBorder="1" applyAlignment="1">
      <alignment horizontal="center"/>
    </xf>
    <xf numFmtId="165" fontId="0" fillId="36" borderId="16" xfId="0" applyNumberFormat="1" applyFill="1" applyBorder="1" applyAlignment="1">
      <alignment horizont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20" xfId="0" applyFont="1" applyFill="1" applyBorder="1" applyAlignment="1" applyProtection="1">
      <alignment horizontal="left" vertical="top" wrapText="1"/>
      <protection locked="0"/>
    </xf>
    <xf numFmtId="0" fontId="2" fillId="34" borderId="3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4" fontId="0" fillId="0" borderId="18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 applyProtection="1">
      <alignment horizontal="center"/>
      <protection/>
    </xf>
    <xf numFmtId="14" fontId="0" fillId="0" borderId="17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22" xfId="0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7">
      <selection activeCell="D19" sqref="D19"/>
    </sheetView>
  </sheetViews>
  <sheetFormatPr defaultColWidth="9.140625" defaultRowHeight="12.75"/>
  <cols>
    <col min="1" max="1" width="12.7109375" style="0" customWidth="1"/>
    <col min="2" max="2" width="23.57421875" style="0" customWidth="1"/>
    <col min="3" max="3" width="26.00390625" style="0" customWidth="1"/>
    <col min="4" max="4" width="31.140625" style="0" customWidth="1"/>
    <col min="5" max="5" width="16.8515625" style="0" customWidth="1"/>
    <col min="6" max="6" width="26.00390625" style="0" customWidth="1"/>
    <col min="7" max="7" width="23.57421875" style="0" bestFit="1" customWidth="1"/>
  </cols>
  <sheetData>
    <row r="1" spans="1:7" ht="13.5" customHeight="1" thickTop="1">
      <c r="A1" s="45" t="s">
        <v>0</v>
      </c>
      <c r="B1" s="46"/>
      <c r="C1" s="46"/>
      <c r="D1" s="46"/>
      <c r="E1" s="46"/>
      <c r="F1" s="46"/>
      <c r="G1" s="47"/>
    </row>
    <row r="2" spans="1:7" ht="12.75">
      <c r="A2" s="48"/>
      <c r="B2" s="49"/>
      <c r="C2" s="49"/>
      <c r="D2" s="49"/>
      <c r="E2" s="49"/>
      <c r="F2" s="49"/>
      <c r="G2" s="50"/>
    </row>
    <row r="3" spans="1:7" ht="12.75">
      <c r="A3" s="48"/>
      <c r="B3" s="49"/>
      <c r="C3" s="49"/>
      <c r="D3" s="49"/>
      <c r="E3" s="49"/>
      <c r="F3" s="49"/>
      <c r="G3" s="50"/>
    </row>
    <row r="4" spans="1:7" ht="12.75">
      <c r="A4" s="48"/>
      <c r="B4" s="49"/>
      <c r="C4" s="49"/>
      <c r="D4" s="49"/>
      <c r="E4" s="49"/>
      <c r="F4" s="49"/>
      <c r="G4" s="50"/>
    </row>
    <row r="5" spans="1:7" ht="12.75">
      <c r="A5" s="48"/>
      <c r="B5" s="49"/>
      <c r="C5" s="49"/>
      <c r="D5" s="49"/>
      <c r="E5" s="49"/>
      <c r="F5" s="49"/>
      <c r="G5" s="50"/>
    </row>
    <row r="6" spans="1:7" ht="13.5" thickBot="1">
      <c r="A6" s="51"/>
      <c r="B6" s="52"/>
      <c r="C6" s="52"/>
      <c r="D6" s="52"/>
      <c r="E6" s="52"/>
      <c r="F6" s="52"/>
      <c r="G6" s="53"/>
    </row>
    <row r="7" spans="1:7" ht="16.5" customHeight="1" thickBot="1" thickTop="1">
      <c r="A7" s="54" t="s">
        <v>1</v>
      </c>
      <c r="B7" s="55"/>
      <c r="C7" s="56"/>
      <c r="D7" s="57"/>
      <c r="E7" s="57"/>
      <c r="F7" s="57"/>
      <c r="G7" s="2" t="s">
        <v>2</v>
      </c>
    </row>
    <row r="8" spans="1:7" ht="14.25" thickBot="1" thickTop="1">
      <c r="A8" s="58" t="s">
        <v>3</v>
      </c>
      <c r="B8" s="59"/>
      <c r="C8" s="4"/>
      <c r="D8" s="3" t="s">
        <v>4</v>
      </c>
      <c r="E8" s="5"/>
      <c r="F8" s="1"/>
      <c r="G8" s="60"/>
    </row>
    <row r="9" spans="1:7" ht="27" customHeight="1" thickTop="1">
      <c r="A9" s="62" t="s">
        <v>5</v>
      </c>
      <c r="B9" s="63"/>
      <c r="C9" s="64"/>
      <c r="D9" s="65" t="s">
        <v>6</v>
      </c>
      <c r="E9" s="6"/>
      <c r="F9" s="67" t="s">
        <v>7</v>
      </c>
      <c r="G9" s="61"/>
    </row>
    <row r="10" spans="1:7" ht="12.75">
      <c r="A10" s="32" t="s">
        <v>8</v>
      </c>
      <c r="B10" s="33"/>
      <c r="C10" s="7" t="s">
        <v>9</v>
      </c>
      <c r="D10" s="66"/>
      <c r="E10" s="6"/>
      <c r="F10" s="68"/>
      <c r="G10" s="61"/>
    </row>
    <row r="11" spans="1:7" ht="12.75">
      <c r="A11" s="69">
        <f>DATE(D14,1,1)</f>
        <v>44562</v>
      </c>
      <c r="B11" s="70"/>
      <c r="C11" s="9">
        <f>DATE(D14,12,31)</f>
        <v>44926</v>
      </c>
      <c r="D11" s="10"/>
      <c r="E11" s="11"/>
      <c r="F11" s="12"/>
      <c r="G11" s="61"/>
    </row>
    <row r="12" spans="1:7" ht="6" customHeight="1">
      <c r="A12" s="71"/>
      <c r="B12" s="72"/>
      <c r="C12" s="72"/>
      <c r="D12" s="72"/>
      <c r="E12" s="72"/>
      <c r="F12" s="72"/>
      <c r="G12" s="61"/>
    </row>
    <row r="13" spans="1:9" ht="67.5" customHeight="1">
      <c r="A13" s="73" t="s">
        <v>10</v>
      </c>
      <c r="B13" s="74"/>
      <c r="C13" s="7" t="s">
        <v>11</v>
      </c>
      <c r="D13" s="7" t="s">
        <v>12</v>
      </c>
      <c r="E13" s="13" t="s">
        <v>13</v>
      </c>
      <c r="F13" s="8" t="s">
        <v>14</v>
      </c>
      <c r="G13" s="61"/>
      <c r="H13" s="14"/>
      <c r="I13" s="14"/>
    </row>
    <row r="14" spans="1:9" ht="12.75">
      <c r="A14" s="75">
        <v>5</v>
      </c>
      <c r="B14" s="76"/>
      <c r="C14" s="15">
        <v>8</v>
      </c>
      <c r="D14" s="11">
        <v>2022</v>
      </c>
      <c r="E14" s="16">
        <v>365</v>
      </c>
      <c r="F14" s="17"/>
      <c r="G14" s="61"/>
      <c r="H14" s="14"/>
      <c r="I14" s="14"/>
    </row>
    <row r="15" spans="1:9" ht="6" customHeight="1">
      <c r="A15" s="30"/>
      <c r="B15" s="31"/>
      <c r="C15" s="31"/>
      <c r="D15" s="31"/>
      <c r="E15" s="31"/>
      <c r="F15" s="31"/>
      <c r="G15" s="61"/>
      <c r="H15" s="14"/>
      <c r="I15" s="14"/>
    </row>
    <row r="16" spans="1:7" ht="79.5" customHeight="1">
      <c r="A16" s="73" t="s">
        <v>15</v>
      </c>
      <c r="B16" s="74"/>
      <c r="C16" s="7" t="s">
        <v>16</v>
      </c>
      <c r="D16" s="7" t="s">
        <v>17</v>
      </c>
      <c r="E16" s="6"/>
      <c r="F16" s="8" t="s">
        <v>18</v>
      </c>
      <c r="G16" s="61"/>
    </row>
    <row r="17" spans="1:7" ht="28.5" customHeight="1">
      <c r="A17" s="43">
        <v>0</v>
      </c>
      <c r="B17" s="44"/>
      <c r="C17" s="18">
        <f>512.52</f>
        <v>512.52</v>
      </c>
      <c r="D17" s="19">
        <v>224</v>
      </c>
      <c r="E17" s="20"/>
      <c r="F17" s="21">
        <v>10</v>
      </c>
      <c r="G17" s="61"/>
    </row>
    <row r="18" spans="1:7" ht="6" customHeight="1">
      <c r="A18" s="30"/>
      <c r="B18" s="31"/>
      <c r="C18" s="31"/>
      <c r="D18" s="31"/>
      <c r="E18" s="31"/>
      <c r="F18" s="31"/>
      <c r="G18" s="61"/>
    </row>
    <row r="19" spans="1:7" ht="12.75">
      <c r="A19" s="32" t="s">
        <v>19</v>
      </c>
      <c r="B19" s="33"/>
      <c r="C19" s="33"/>
      <c r="D19" s="18">
        <f>(A17+C17)+((F14/(((C11-A11)+1)))*E14)+((F11/(((C11-A11)+1)))*E14)</f>
        <v>512.52</v>
      </c>
      <c r="E19" s="22"/>
      <c r="F19" s="23"/>
      <c r="G19" s="61"/>
    </row>
    <row r="20" spans="1:7" ht="12.75">
      <c r="A20" s="32" t="s">
        <v>20</v>
      </c>
      <c r="B20" s="33"/>
      <c r="C20" s="33"/>
      <c r="D20" s="19">
        <f>(52*40)-(F17*8)-D17</f>
        <v>1776</v>
      </c>
      <c r="E20" s="24"/>
      <c r="F20" s="23"/>
      <c r="G20" s="61"/>
    </row>
    <row r="21" spans="1:7" ht="12.75">
      <c r="A21" s="39" t="s">
        <v>21</v>
      </c>
      <c r="B21" s="40"/>
      <c r="C21" s="40"/>
      <c r="D21" s="25">
        <f>D19/D20</f>
        <v>0.28858108108108105</v>
      </c>
      <c r="E21" s="22"/>
      <c r="F21" s="23"/>
      <c r="G21" s="61"/>
    </row>
    <row r="22" spans="1:7" ht="36" customHeight="1">
      <c r="A22" s="41" t="s">
        <v>22</v>
      </c>
      <c r="B22" s="42"/>
      <c r="C22" s="42"/>
      <c r="D22" s="29">
        <v>0</v>
      </c>
      <c r="E22" s="22"/>
      <c r="F22" s="23"/>
      <c r="G22" s="61"/>
    </row>
    <row r="23" spans="1:7" ht="12.75" customHeight="1">
      <c r="A23" s="34" t="s">
        <v>23</v>
      </c>
      <c r="B23" s="35"/>
      <c r="C23" s="35"/>
      <c r="D23" s="26">
        <f>D22*(D21)</f>
        <v>0</v>
      </c>
      <c r="E23" s="22"/>
      <c r="F23" s="27"/>
      <c r="G23" s="61"/>
    </row>
    <row r="24" spans="1:7" ht="6" customHeight="1" thickBot="1">
      <c r="A24" s="30"/>
      <c r="B24" s="31"/>
      <c r="C24" s="31"/>
      <c r="D24" s="31"/>
      <c r="E24" s="31"/>
      <c r="F24" s="31"/>
      <c r="G24" s="61"/>
    </row>
    <row r="25" spans="1:7" ht="19.5" customHeight="1" thickBot="1" thickTop="1">
      <c r="A25" s="36" t="s">
        <v>24</v>
      </c>
      <c r="B25" s="37"/>
      <c r="C25" s="37"/>
      <c r="D25" s="37"/>
      <c r="E25" s="37"/>
      <c r="F25" s="37"/>
      <c r="G25" s="38"/>
    </row>
    <row r="26" ht="13.5" thickTop="1"/>
    <row r="29" spans="4:5" ht="12.75">
      <c r="D29" s="28"/>
      <c r="E29" s="28"/>
    </row>
  </sheetData>
  <sheetProtection/>
  <mergeCells count="24">
    <mergeCell ref="A11:B11"/>
    <mergeCell ref="A12:F12"/>
    <mergeCell ref="A13:B13"/>
    <mergeCell ref="A14:B14"/>
    <mergeCell ref="A15:F15"/>
    <mergeCell ref="A16:B16"/>
    <mergeCell ref="A17:B17"/>
    <mergeCell ref="A1:G6"/>
    <mergeCell ref="A7:B7"/>
    <mergeCell ref="C7:F7"/>
    <mergeCell ref="A8:B8"/>
    <mergeCell ref="G8:G24"/>
    <mergeCell ref="A9:C9"/>
    <mergeCell ref="D9:D10"/>
    <mergeCell ref="F9:F10"/>
    <mergeCell ref="A10:B10"/>
    <mergeCell ref="A18:F18"/>
    <mergeCell ref="A19:C19"/>
    <mergeCell ref="A23:C23"/>
    <mergeCell ref="A24:F24"/>
    <mergeCell ref="A25:G25"/>
    <mergeCell ref="A20:C20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M.I.T.T.S.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TANTC017</dc:creator>
  <cp:keywords/>
  <dc:description/>
  <cp:lastModifiedBy>Grech Alison at MEAE</cp:lastModifiedBy>
  <dcterms:created xsi:type="dcterms:W3CDTF">2010-11-11T13:48:05Z</dcterms:created>
  <dcterms:modified xsi:type="dcterms:W3CDTF">2022-10-10T11:57:52Z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31500.0000000000</vt:lpwstr>
  </property>
  <property fmtid="{D5CDD505-2E9C-101B-9397-08002B2CF9AE}" pid="6" name="ContentTypeId">
    <vt:lpwstr>0x01010081CB1B29A70F0C43A37FB0C05B570271</vt:lpwstr>
  </property>
</Properties>
</file>