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chen006\Documents\CETU on home folder on desktop\eufunds.gov.mt\Uploaded Documents\OPI 2014-2020\Calls\OPI 2014-2020 Call V Closed Call Pack\"/>
    </mc:Choice>
  </mc:AlternateContent>
  <bookViews>
    <workbookView xWindow="0" yWindow="0" windowWidth="20490" windowHeight="7755"/>
  </bookViews>
  <sheets>
    <sheet name="Financial Assessment Model" sheetId="3" r:id="rId1"/>
  </sheets>
  <calcPr calcId="152511"/>
</workbook>
</file>

<file path=xl/calcChain.xml><?xml version="1.0" encoding="utf-8"?>
<calcChain xmlns="http://schemas.openxmlformats.org/spreadsheetml/2006/main">
  <c r="B58" i="3" l="1"/>
  <c r="C58" i="3"/>
  <c r="K60" i="3"/>
  <c r="M60" i="3"/>
  <c r="N60" i="3"/>
  <c r="O60" i="3"/>
  <c r="Q60" i="3"/>
  <c r="R60" i="3"/>
  <c r="S60" i="3"/>
  <c r="T60" i="3"/>
  <c r="T61" i="3" s="1"/>
  <c r="U60" i="3"/>
  <c r="V60" i="3"/>
  <c r="C59" i="3"/>
  <c r="D59" i="3"/>
  <c r="E59" i="3"/>
  <c r="F59" i="3"/>
  <c r="G59" i="3"/>
  <c r="H59" i="3"/>
  <c r="I59" i="3"/>
  <c r="J59" i="3"/>
  <c r="K59" i="3"/>
  <c r="L59" i="3"/>
  <c r="M59" i="3"/>
  <c r="M61" i="3" s="1"/>
  <c r="N59" i="3"/>
  <c r="O59" i="3"/>
  <c r="P59" i="3"/>
  <c r="Q59" i="3"/>
  <c r="Q61" i="3" s="1"/>
  <c r="R59" i="3"/>
  <c r="S59" i="3"/>
  <c r="T59" i="3"/>
  <c r="U59" i="3"/>
  <c r="V59" i="3"/>
  <c r="D58" i="3"/>
  <c r="E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K61" i="3"/>
  <c r="O61" i="3"/>
  <c r="S61" i="3"/>
  <c r="U61" i="3"/>
  <c r="V61" i="3" l="1"/>
  <c r="R61" i="3"/>
  <c r="N61" i="3"/>
  <c r="B53" i="3"/>
  <c r="B51" i="3"/>
  <c r="B59" i="3" s="1"/>
  <c r="B71" i="3"/>
  <c r="C44" i="3" l="1"/>
  <c r="D44" i="3" s="1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50" i="3" s="1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B26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40" i="3" l="1"/>
  <c r="H40" i="3"/>
  <c r="L40" i="3"/>
  <c r="P40" i="3"/>
  <c r="T40" i="3"/>
  <c r="B52" i="3"/>
  <c r="B60" i="3" s="1"/>
  <c r="B61" i="3" s="1"/>
  <c r="B40" i="3"/>
  <c r="B42" i="3" s="1"/>
  <c r="F40" i="3"/>
  <c r="J40" i="3"/>
  <c r="N40" i="3"/>
  <c r="R40" i="3"/>
  <c r="V40" i="3"/>
  <c r="D35" i="3"/>
  <c r="D37" i="3" s="1"/>
  <c r="H35" i="3"/>
  <c r="L35" i="3"/>
  <c r="L37" i="3" s="1"/>
  <c r="P35" i="3"/>
  <c r="P37" i="3" s="1"/>
  <c r="T35" i="3"/>
  <c r="T37" i="3" s="1"/>
  <c r="E44" i="3"/>
  <c r="D53" i="3"/>
  <c r="D51" i="3"/>
  <c r="C40" i="3"/>
  <c r="G40" i="3"/>
  <c r="K40" i="3"/>
  <c r="O40" i="3"/>
  <c r="S40" i="3"/>
  <c r="E35" i="3"/>
  <c r="E37" i="3" s="1"/>
  <c r="I35" i="3"/>
  <c r="I37" i="3" s="1"/>
  <c r="M35" i="3"/>
  <c r="M37" i="3" s="1"/>
  <c r="Q35" i="3"/>
  <c r="Q37" i="3" s="1"/>
  <c r="U35" i="3"/>
  <c r="F35" i="3"/>
  <c r="F37" i="3" s="1"/>
  <c r="J35" i="3"/>
  <c r="J37" i="3" s="1"/>
  <c r="N35" i="3"/>
  <c r="N37" i="3" s="1"/>
  <c r="R35" i="3"/>
  <c r="R37" i="3" s="1"/>
  <c r="V35" i="3"/>
  <c r="V37" i="3" s="1"/>
  <c r="E40" i="3"/>
  <c r="I40" i="3"/>
  <c r="M40" i="3"/>
  <c r="Q40" i="3"/>
  <c r="U37" i="3"/>
  <c r="U40" i="3"/>
  <c r="C35" i="3"/>
  <c r="C37" i="3" s="1"/>
  <c r="C45" i="3" s="1"/>
  <c r="G35" i="3"/>
  <c r="G37" i="3" s="1"/>
  <c r="K35" i="3"/>
  <c r="K37" i="3" s="1"/>
  <c r="O35" i="3"/>
  <c r="O37" i="3" s="1"/>
  <c r="S35" i="3"/>
  <c r="S37" i="3" s="1"/>
  <c r="C53" i="3"/>
  <c r="C51" i="3"/>
  <c r="H37" i="3"/>
  <c r="B70" i="3"/>
  <c r="B72" i="3" s="1"/>
  <c r="B35" i="3"/>
  <c r="B37" i="3" s="1"/>
  <c r="B49" i="3"/>
  <c r="C50" i="3"/>
  <c r="C49" i="3"/>
  <c r="C52" i="3"/>
  <c r="C60" i="3" s="1"/>
  <c r="C61" i="3" s="1"/>
  <c r="C42" i="3" l="1"/>
  <c r="D42" i="3" s="1"/>
  <c r="E42" i="3" s="1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F44" i="3"/>
  <c r="E53" i="3"/>
  <c r="E51" i="3"/>
  <c r="B55" i="3"/>
  <c r="B45" i="3"/>
  <c r="E52" i="3"/>
  <c r="E60" i="3" s="1"/>
  <c r="E61" i="3" s="1"/>
  <c r="E49" i="3"/>
  <c r="E50" i="3"/>
  <c r="D45" i="3"/>
  <c r="D52" i="3"/>
  <c r="D60" i="3" s="1"/>
  <c r="D61" i="3" s="1"/>
  <c r="D50" i="3"/>
  <c r="D49" i="3"/>
  <c r="E45" i="3"/>
  <c r="G44" i="3" l="1"/>
  <c r="F51" i="3"/>
  <c r="F53" i="3"/>
  <c r="F49" i="3"/>
  <c r="F50" i="3"/>
  <c r="F58" i="3" s="1"/>
  <c r="F52" i="3"/>
  <c r="F60" i="3" s="1"/>
  <c r="F45" i="3"/>
  <c r="F61" i="3" l="1"/>
  <c r="H44" i="3"/>
  <c r="G53" i="3"/>
  <c r="G51" i="3"/>
  <c r="G49" i="3"/>
  <c r="G50" i="3"/>
  <c r="G52" i="3"/>
  <c r="G60" i="3" s="1"/>
  <c r="G61" i="3" s="1"/>
  <c r="G45" i="3"/>
  <c r="I44" i="3" l="1"/>
  <c r="H53" i="3"/>
  <c r="H51" i="3"/>
  <c r="H50" i="3"/>
  <c r="H52" i="3"/>
  <c r="H60" i="3" s="1"/>
  <c r="H61" i="3" s="1"/>
  <c r="H49" i="3"/>
  <c r="H45" i="3"/>
  <c r="J44" i="3" l="1"/>
  <c r="I53" i="3"/>
  <c r="I51" i="3"/>
  <c r="I50" i="3"/>
  <c r="I52" i="3"/>
  <c r="I60" i="3" s="1"/>
  <c r="I61" i="3" s="1"/>
  <c r="I49" i="3"/>
  <c r="I45" i="3"/>
  <c r="K44" i="3" l="1"/>
  <c r="J51" i="3"/>
  <c r="J53" i="3"/>
  <c r="J50" i="3"/>
  <c r="J52" i="3"/>
  <c r="J60" i="3" s="1"/>
  <c r="J61" i="3" s="1"/>
  <c r="J49" i="3"/>
  <c r="J45" i="3"/>
  <c r="L44" i="3" l="1"/>
  <c r="K53" i="3"/>
  <c r="K51" i="3"/>
  <c r="K52" i="3"/>
  <c r="K49" i="3"/>
  <c r="K50" i="3"/>
  <c r="K45" i="3"/>
  <c r="M44" i="3" l="1"/>
  <c r="L53" i="3"/>
  <c r="L51" i="3"/>
  <c r="L52" i="3"/>
  <c r="L60" i="3" s="1"/>
  <c r="L61" i="3" s="1"/>
  <c r="L49" i="3"/>
  <c r="L50" i="3"/>
  <c r="L45" i="3"/>
  <c r="N44" i="3" l="1"/>
  <c r="M53" i="3"/>
  <c r="M51" i="3"/>
  <c r="M52" i="3"/>
  <c r="M49" i="3"/>
  <c r="M50" i="3"/>
  <c r="M45" i="3"/>
  <c r="O44" i="3" l="1"/>
  <c r="N51" i="3"/>
  <c r="N53" i="3"/>
  <c r="N49" i="3"/>
  <c r="N50" i="3"/>
  <c r="N52" i="3"/>
  <c r="N45" i="3"/>
  <c r="P44" i="3" l="1"/>
  <c r="O53" i="3"/>
  <c r="O51" i="3"/>
  <c r="O49" i="3"/>
  <c r="O52" i="3"/>
  <c r="O50" i="3"/>
  <c r="O45" i="3"/>
  <c r="Q44" i="3" l="1"/>
  <c r="P53" i="3"/>
  <c r="P51" i="3"/>
  <c r="P50" i="3"/>
  <c r="P52" i="3"/>
  <c r="P60" i="3" s="1"/>
  <c r="P61" i="3" s="1"/>
  <c r="B62" i="3" s="1"/>
  <c r="P49" i="3"/>
  <c r="P45" i="3"/>
  <c r="R44" i="3" l="1"/>
  <c r="Q53" i="3"/>
  <c r="Q51" i="3"/>
  <c r="Q50" i="3"/>
  <c r="Q52" i="3"/>
  <c r="Q49" i="3"/>
  <c r="Q45" i="3"/>
  <c r="S44" i="3" l="1"/>
  <c r="R51" i="3"/>
  <c r="R53" i="3"/>
  <c r="R50" i="3"/>
  <c r="R52" i="3"/>
  <c r="R49" i="3"/>
  <c r="R45" i="3"/>
  <c r="T44" i="3" l="1"/>
  <c r="S53" i="3"/>
  <c r="S51" i="3"/>
  <c r="S52" i="3"/>
  <c r="S49" i="3"/>
  <c r="S50" i="3"/>
  <c r="S45" i="3"/>
  <c r="U44" i="3" l="1"/>
  <c r="T53" i="3"/>
  <c r="T51" i="3"/>
  <c r="T52" i="3"/>
  <c r="T50" i="3"/>
  <c r="T49" i="3"/>
  <c r="T45" i="3"/>
  <c r="V44" i="3" l="1"/>
  <c r="U53" i="3"/>
  <c r="U51" i="3"/>
  <c r="U52" i="3"/>
  <c r="U49" i="3"/>
  <c r="U50" i="3"/>
  <c r="U45" i="3"/>
  <c r="V51" i="3" l="1"/>
  <c r="V53" i="3"/>
  <c r="V45" i="3"/>
  <c r="B54" i="3" s="1"/>
  <c r="V49" i="3"/>
  <c r="B66" i="3" s="1"/>
  <c r="V50" i="3"/>
  <c r="V52" i="3"/>
  <c r="B67" i="3" l="1"/>
  <c r="B68" i="3" s="1"/>
  <c r="B69" i="3" s="1"/>
  <c r="B73" i="3" s="1"/>
  <c r="B75" i="3" s="1"/>
</calcChain>
</file>

<file path=xl/sharedStrings.xml><?xml version="1.0" encoding="utf-8"?>
<sst xmlns="http://schemas.openxmlformats.org/spreadsheetml/2006/main" count="77" uniqueCount="73">
  <si>
    <t>Year</t>
  </si>
  <si>
    <t>Project Year</t>
  </si>
  <si>
    <t>Investment Costs</t>
  </si>
  <si>
    <t>Publicity (Eligible)</t>
  </si>
  <si>
    <t>Works (Eligible)</t>
  </si>
  <si>
    <t>Studies (Eligible)</t>
  </si>
  <si>
    <t>Operating Costs</t>
  </si>
  <si>
    <t>Maintenance</t>
  </si>
  <si>
    <t>Total Operating Costs</t>
  </si>
  <si>
    <t>TOTAL COSTS (excl. Depreciation)</t>
  </si>
  <si>
    <t>Discount Cash Flows</t>
  </si>
  <si>
    <t>Discounted Investment Costs</t>
  </si>
  <si>
    <t>Disocunted Operating Costs</t>
  </si>
  <si>
    <t>Discounted Revenue</t>
  </si>
  <si>
    <t>Max Eligible Expenditure (DIC-DNR)</t>
  </si>
  <si>
    <t>less ineligible</t>
  </si>
  <si>
    <t>Eligible Investment Costs</t>
  </si>
  <si>
    <t>Decision Amount</t>
  </si>
  <si>
    <t>Max Co-Financing Rate</t>
  </si>
  <si>
    <t>EU Grant</t>
  </si>
  <si>
    <t>Planning &amp; Design Fees (Eligible)</t>
  </si>
  <si>
    <t>Supervision Costs (Eligible)</t>
  </si>
  <si>
    <t>FNPV ( C )</t>
  </si>
  <si>
    <t>FRR ( C )</t>
  </si>
  <si>
    <t>Discounted Net Cash Flow</t>
  </si>
  <si>
    <t>Total Revenue</t>
  </si>
  <si>
    <t>Cost Savings from Energy Efficient Measures</t>
  </si>
  <si>
    <t>Other Revenue as a result of the Project</t>
  </si>
  <si>
    <t>Funding Gap Rate (Max EE/DIC)</t>
  </si>
  <si>
    <t>Project Management/Administration (Eligible)</t>
  </si>
  <si>
    <t>Supply of Equipment/Machinery (Eligible)</t>
  </si>
  <si>
    <t>Software (Eligible)</t>
  </si>
  <si>
    <t>Software Licenses (Eligible)</t>
  </si>
  <si>
    <t>Other Costs (deemed Eligible)</t>
  </si>
  <si>
    <t>Other Costs (deemed Ineligible)</t>
  </si>
  <si>
    <t>Revenue by means of the Feed In Tariff Scheme</t>
  </si>
  <si>
    <t>Endorsed by:</t>
  </si>
  <si>
    <t>Project Leader</t>
  </si>
  <si>
    <t>This Financial Assessment has been</t>
  </si>
  <si>
    <t>Full Name:</t>
  </si>
  <si>
    <t>Designation:</t>
  </si>
  <si>
    <t>Signature:</t>
  </si>
  <si>
    <t>Date</t>
  </si>
  <si>
    <t>Compiled by:</t>
  </si>
  <si>
    <t>Financial Assessment for Revenue Generating Projects with Project Budget not exceeding €1,000,000</t>
  </si>
  <si>
    <t>Discount Rate (4%)</t>
  </si>
  <si>
    <t>INFLOWS</t>
  </si>
  <si>
    <t xml:space="preserve">Residual Value </t>
  </si>
  <si>
    <t>Initial investment costs</t>
  </si>
  <si>
    <t>Total Initial Investment Costs</t>
  </si>
  <si>
    <t>OUTFLOWS</t>
  </si>
  <si>
    <t>Disocunted Replacement Costs</t>
  </si>
  <si>
    <t>Discounted Residual Value</t>
  </si>
  <si>
    <t>Discounted Net Revenue (Revenue  + Residual value - Operating Costs - Replacement costs)</t>
  </si>
  <si>
    <t>Other Expenses (utilities, services, etc.)</t>
  </si>
  <si>
    <r>
      <t xml:space="preserve">Replacement costs </t>
    </r>
    <r>
      <rPr>
        <i/>
        <sz val="11"/>
        <color indexed="8"/>
        <rFont val="Calibri"/>
        <family val="2"/>
      </rPr>
      <t>(please specify)</t>
    </r>
  </si>
  <si>
    <t>Cash Flow during operations</t>
  </si>
  <si>
    <t>Cumulated cash flow</t>
  </si>
  <si>
    <t>NET CASH FLOW</t>
  </si>
  <si>
    <t xml:space="preserve">Sustainabilitiy of operations </t>
  </si>
  <si>
    <r>
      <t xml:space="preserve">Loan reimbursement: capital + interest </t>
    </r>
    <r>
      <rPr>
        <i/>
        <sz val="11"/>
        <color indexed="8"/>
        <rFont val="Calibri"/>
        <family val="2"/>
      </rPr>
      <t xml:space="preserve"> (if any)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</si>
  <si>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All inflows and outflows should be considered net of what would happen in absence of the project (incremental approach).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</si>
  <si>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All inflows and outflows should be in constant (real) prices, i.e. with prices fixed at a base-year without taking into account inflation.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</si>
  <si>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Replacement costs includes costs occurring during operations to replace short-life assets such as machinery or equipment.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</si>
  <si>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The residual value, which reflects the capacity of the remaining service potential of fixed assets whose economic life is not yet completely exhausted, shall be included at the end-year of the analysis.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</si>
  <si>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Capital and interest payments (line 41) refer to the reimbursement of loans taken to finance the initial investment only (if any).</t>
    </r>
  </si>
  <si>
    <r>
      <t xml:space="preserve">-   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Initial investment costs occurred before 2017 can be included, for the sake of simplicity, at year 0.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</si>
  <si>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The analysis should be carried out net of VAT, both on purchase (cost) and sales (revenues),</t>
    </r>
    <r>
      <rPr>
        <b/>
        <u/>
        <sz val="10"/>
        <color indexed="8"/>
        <rFont val="Arial"/>
        <family val="2"/>
      </rPr>
      <t xml:space="preserve"> if this is recoverable by the project promoter.</t>
    </r>
    <r>
      <rPr>
        <sz val="10"/>
        <color indexed="8"/>
        <rFont val="Arial"/>
        <family val="2"/>
      </rPr>
      <t xml:space="preserve"> On the contrary, when VAT is not recoverable, it must be included.</t>
    </r>
  </si>
  <si>
    <r>
      <rPr>
        <sz val="7"/>
        <color indexed="8"/>
        <rFont val="Times New Roman"/>
        <family val="1"/>
      </rPr>
      <t xml:space="preserve">-       </t>
    </r>
    <r>
      <rPr>
        <sz val="10"/>
        <color indexed="8"/>
        <rFont val="Arial"/>
        <family val="2"/>
      </rPr>
      <t>Cost of financing (e.g. interest payments) must NOT be included within the operating costs.</t>
    </r>
  </si>
  <si>
    <t>Is the project revenue generating?</t>
  </si>
  <si>
    <t>Net Revenue/Losss</t>
  </si>
  <si>
    <t>EU Grant Calculation (In case the cumulative outcome of Row 61 is a Net revenue, proceed with the below)</t>
  </si>
  <si>
    <t xml:space="preserve">Cumulative Situation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</si>
</sst>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u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16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 indent="1"/>
    </xf>
    <xf numFmtId="0" fontId="0" fillId="0" borderId="14" xfId="0" applyBorder="1"/>
    <xf numFmtId="9" fontId="1" fillId="24" borderId="15" xfId="40" applyFill="1" applyBorder="1" applyAlignment="1">
      <alignment horizontal="right"/>
    </xf>
    <xf numFmtId="9" fontId="0" fillId="24" borderId="15" xfId="0" applyNumberFormat="1" applyFill="1" applyBorder="1"/>
    <xf numFmtId="9" fontId="0" fillId="0" borderId="0" xfId="0" applyNumberFormat="1"/>
    <xf numFmtId="43" fontId="0" fillId="24" borderId="10" xfId="28" applyFont="1" applyFill="1" applyBorder="1"/>
    <xf numFmtId="43" fontId="0" fillId="0" borderId="10" xfId="28" applyFont="1" applyBorder="1"/>
    <xf numFmtId="43" fontId="0" fillId="0" borderId="0" xfId="28" applyFont="1"/>
    <xf numFmtId="43" fontId="16" fillId="24" borderId="10" xfId="28" applyFont="1" applyFill="1" applyBorder="1"/>
    <xf numFmtId="43" fontId="0" fillId="0" borderId="0" xfId="28" applyFont="1" applyBorder="1"/>
    <xf numFmtId="164" fontId="0" fillId="24" borderId="17" xfId="28" applyNumberFormat="1" applyFont="1" applyFill="1" applyBorder="1"/>
    <xf numFmtId="164" fontId="0" fillId="24" borderId="18" xfId="28" applyNumberFormat="1" applyFont="1" applyFill="1" applyBorder="1"/>
    <xf numFmtId="0" fontId="0" fillId="0" borderId="19" xfId="0" applyBorder="1"/>
    <xf numFmtId="164" fontId="0" fillId="24" borderId="20" xfId="28" applyNumberFormat="1" applyFont="1" applyFill="1" applyBorder="1"/>
    <xf numFmtId="0" fontId="16" fillId="0" borderId="0" xfId="0" applyFont="1" applyFill="1" applyBorder="1"/>
    <xf numFmtId="0" fontId="16" fillId="0" borderId="10" xfId="0" applyFont="1" applyFill="1" applyBorder="1"/>
    <xf numFmtId="164" fontId="1" fillId="24" borderId="18" xfId="28" applyNumberFormat="1" applyFont="1" applyFill="1" applyBorder="1"/>
    <xf numFmtId="164" fontId="0" fillId="0" borderId="10" xfId="28" applyNumberFormat="1" applyFont="1" applyBorder="1"/>
    <xf numFmtId="164" fontId="17" fillId="0" borderId="10" xfId="28" applyNumberFormat="1" applyFont="1" applyBorder="1"/>
    <xf numFmtId="164" fontId="0" fillId="24" borderId="10" xfId="28" applyNumberFormat="1" applyFont="1" applyFill="1" applyBorder="1"/>
    <xf numFmtId="0" fontId="0" fillId="0" borderId="0" xfId="0" applyAlignment="1">
      <alignment horizontal="center" vertical="center"/>
    </xf>
    <xf numFmtId="0" fontId="16" fillId="24" borderId="10" xfId="0" applyFont="1" applyFill="1" applyBorder="1"/>
    <xf numFmtId="0" fontId="0" fillId="0" borderId="22" xfId="0" applyBorder="1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right"/>
    </xf>
    <xf numFmtId="0" fontId="0" fillId="0" borderId="10" xfId="0" applyFont="1" applyBorder="1"/>
    <xf numFmtId="43" fontId="16" fillId="24" borderId="0" xfId="28" applyFont="1" applyFill="1" applyBorder="1"/>
    <xf numFmtId="0" fontId="16" fillId="0" borderId="10" xfId="0" applyFont="1" applyBorder="1" applyAlignment="1">
      <alignment horizontal="left" indent="1"/>
    </xf>
    <xf numFmtId="0" fontId="0" fillId="0" borderId="0" xfId="0" applyFont="1" applyFill="1"/>
    <xf numFmtId="43" fontId="21" fillId="24" borderId="10" xfId="28" applyFont="1" applyFill="1" applyBorder="1"/>
    <xf numFmtId="0" fontId="22" fillId="0" borderId="0" xfId="0" applyFont="1"/>
    <xf numFmtId="43" fontId="16" fillId="0" borderId="0" xfId="28" applyFont="1" applyFill="1" applyBorder="1"/>
    <xf numFmtId="0" fontId="0" fillId="0" borderId="0" xfId="0" applyFill="1" applyBorder="1"/>
    <xf numFmtId="0" fontId="21" fillId="0" borderId="0" xfId="0" applyFont="1"/>
    <xf numFmtId="43" fontId="21" fillId="24" borderId="21" xfId="28" applyNumberFormat="1" applyFont="1" applyFill="1" applyBorder="1"/>
    <xf numFmtId="165" fontId="21" fillId="24" borderId="16" xfId="40" applyNumberFormat="1" applyFont="1" applyFill="1" applyBorder="1"/>
    <xf numFmtId="43" fontId="0" fillId="0" borderId="0" xfId="28" applyFont="1" applyFill="1" applyBorder="1"/>
    <xf numFmtId="0" fontId="23" fillId="25" borderId="24" xfId="0" applyFont="1" applyFill="1" applyBorder="1" applyAlignment="1">
      <alignment horizontal="left" vertical="top"/>
    </xf>
    <xf numFmtId="0" fontId="0" fillId="25" borderId="27" xfId="0" applyFill="1" applyBorder="1"/>
    <xf numFmtId="0" fontId="0" fillId="25" borderId="0" xfId="0" applyFill="1" applyBorder="1"/>
    <xf numFmtId="0" fontId="23" fillId="25" borderId="28" xfId="0" applyFont="1" applyFill="1" applyBorder="1" applyAlignment="1">
      <alignment vertical="top"/>
    </xf>
    <xf numFmtId="0" fontId="0" fillId="25" borderId="29" xfId="0" applyFill="1" applyBorder="1"/>
    <xf numFmtId="0" fontId="0" fillId="25" borderId="31" xfId="0" applyFill="1" applyBorder="1"/>
    <xf numFmtId="0" fontId="23" fillId="25" borderId="24" xfId="0" quotePrefix="1" applyFont="1" applyFill="1" applyBorder="1" applyAlignment="1">
      <alignment horizontal="left" vertical="top"/>
    </xf>
    <xf numFmtId="0" fontId="0" fillId="0" borderId="0" xfId="0" applyBorder="1" applyAlignment="1">
      <alignment horizontal="left" indent="1"/>
    </xf>
    <xf numFmtId="43" fontId="1" fillId="26" borderId="10" xfId="28" applyFont="1" applyFill="1" applyBorder="1"/>
    <xf numFmtId="43" fontId="0" fillId="26" borderId="10" xfId="28" applyFont="1" applyFill="1" applyBorder="1"/>
    <xf numFmtId="0" fontId="23" fillId="25" borderId="25" xfId="0" applyFont="1" applyFill="1" applyBorder="1" applyAlignment="1">
      <alignment vertical="top" wrapText="1"/>
    </xf>
    <xf numFmtId="0" fontId="23" fillId="25" borderId="30" xfId="0" applyFont="1" applyFill="1" applyBorder="1" applyAlignment="1">
      <alignment vertical="top" wrapText="1"/>
    </xf>
    <xf numFmtId="0" fontId="23" fillId="25" borderId="26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workbookViewId="0">
      <selection activeCell="D81" sqref="D81"/>
    </sheetView>
  </sheetViews>
  <sheetFormatPr defaultRowHeight="15" x14ac:dyDescent="0.25"/>
  <cols>
    <col min="1" max="1" width="44.85546875" customWidth="1"/>
    <col min="2" max="8" width="15.7109375" customWidth="1"/>
    <col min="9" max="9" width="22.7109375" customWidth="1"/>
    <col min="10" max="22" width="15.7109375" customWidth="1"/>
  </cols>
  <sheetData>
    <row r="1" spans="1:22" s="30" customFormat="1" ht="26.25" customHeight="1" x14ac:dyDescent="0.25">
      <c r="A1" s="61" t="s">
        <v>44</v>
      </c>
      <c r="B1" s="61"/>
      <c r="C1" s="61"/>
      <c r="D1" s="61"/>
      <c r="E1" s="61"/>
      <c r="F1" s="61"/>
    </row>
    <row r="3" spans="1:22" x14ac:dyDescent="0.25">
      <c r="A3" s="2" t="s">
        <v>0</v>
      </c>
      <c r="B3" s="5">
        <v>2017</v>
      </c>
      <c r="C3" s="5">
        <v>2018</v>
      </c>
      <c r="D3" s="5">
        <v>2019</v>
      </c>
      <c r="E3" s="5">
        <v>2020</v>
      </c>
      <c r="F3" s="5">
        <v>2021</v>
      </c>
      <c r="G3" s="5">
        <v>2022</v>
      </c>
      <c r="H3" s="5">
        <v>2023</v>
      </c>
      <c r="I3" s="5">
        <v>2024</v>
      </c>
      <c r="J3" s="5">
        <v>2025</v>
      </c>
      <c r="K3" s="5">
        <v>2026</v>
      </c>
      <c r="L3" s="5">
        <v>2027</v>
      </c>
      <c r="M3" s="5">
        <v>2028</v>
      </c>
      <c r="N3" s="5">
        <v>2029</v>
      </c>
      <c r="O3" s="5">
        <v>2030</v>
      </c>
      <c r="P3" s="5">
        <v>2031</v>
      </c>
      <c r="Q3" s="5">
        <v>2032</v>
      </c>
      <c r="R3" s="5">
        <v>2033</v>
      </c>
      <c r="S3" s="5">
        <v>2034</v>
      </c>
      <c r="T3" s="5">
        <v>2035</v>
      </c>
      <c r="U3" s="5">
        <v>2036</v>
      </c>
      <c r="V3" s="5">
        <v>2037</v>
      </c>
    </row>
    <row r="4" spans="1:22" x14ac:dyDescent="0.25">
      <c r="A4" s="2" t="s">
        <v>1</v>
      </c>
      <c r="B4" s="31">
        <v>0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</row>
    <row r="6" spans="1:22" x14ac:dyDescent="0.25">
      <c r="A6" s="2" t="s">
        <v>46</v>
      </c>
    </row>
    <row r="7" spans="1:22" x14ac:dyDescent="0.25">
      <c r="A7" s="3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36" t="s">
        <v>26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36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18" t="s">
        <v>25</v>
      </c>
      <c r="B10" s="15">
        <f>SUM(B7:B9)</f>
        <v>0</v>
      </c>
      <c r="C10" s="15">
        <f t="shared" ref="C10:V10" si="0">SUM(C7:C9)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</row>
    <row r="11" spans="1:22" x14ac:dyDescent="0.25">
      <c r="A11" s="25" t="s">
        <v>47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/>
    </row>
    <row r="12" spans="1:22" x14ac:dyDescent="0.25">
      <c r="A12" s="2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5">
      <c r="A13" s="2" t="s">
        <v>50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5">
      <c r="A14" s="3" t="s">
        <v>48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4" t="s">
        <v>20</v>
      </c>
      <c r="B15" s="1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5">
      <c r="A16" s="4" t="s">
        <v>29</v>
      </c>
      <c r="B16" s="1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25">
      <c r="A17" s="4" t="s">
        <v>21</v>
      </c>
      <c r="B17" s="1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x14ac:dyDescent="0.25">
      <c r="A18" s="4" t="s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A19" s="4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4" t="s">
        <v>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4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25">
      <c r="A22" s="4" t="s">
        <v>32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4" t="s">
        <v>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4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4" t="s">
        <v>34</v>
      </c>
      <c r="B25" s="28"/>
      <c r="C25" s="28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18" t="s">
        <v>49</v>
      </c>
      <c r="B26" s="18">
        <f>SUM(B15:B25)</f>
        <v>0</v>
      </c>
      <c r="C26" s="18">
        <f t="shared" ref="C26:V26" si="1">SUM(C15:C25)</f>
        <v>0</v>
      </c>
      <c r="D26" s="18">
        <f t="shared" si="1"/>
        <v>0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0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18">
        <f t="shared" si="1"/>
        <v>0</v>
      </c>
    </row>
    <row r="27" spans="1:22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5">
      <c r="A28" s="2" t="s"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4" t="s">
        <v>7</v>
      </c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4" t="s">
        <v>54</v>
      </c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8" t="s">
        <v>8</v>
      </c>
      <c r="B31" s="18">
        <f t="shared" ref="B31:V31" si="2">SUM(B29:B30)</f>
        <v>0</v>
      </c>
      <c r="C31" s="18">
        <f t="shared" si="2"/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0</v>
      </c>
      <c r="M31" s="18">
        <f t="shared" si="2"/>
        <v>0</v>
      </c>
      <c r="N31" s="18">
        <f t="shared" si="2"/>
        <v>0</v>
      </c>
      <c r="O31" s="18">
        <f t="shared" si="2"/>
        <v>0</v>
      </c>
      <c r="P31" s="18">
        <f t="shared" si="2"/>
        <v>0</v>
      </c>
      <c r="Q31" s="18">
        <f t="shared" si="2"/>
        <v>0</v>
      </c>
      <c r="R31" s="18">
        <f t="shared" si="2"/>
        <v>0</v>
      </c>
      <c r="S31" s="18">
        <f t="shared" si="2"/>
        <v>0</v>
      </c>
      <c r="T31" s="18">
        <f t="shared" si="2"/>
        <v>0</v>
      </c>
      <c r="U31" s="18">
        <f t="shared" si="2"/>
        <v>0</v>
      </c>
      <c r="V31" s="18">
        <f t="shared" si="2"/>
        <v>0</v>
      </c>
    </row>
    <row r="32" spans="1:22" x14ac:dyDescent="0.25">
      <c r="A32" s="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5">
      <c r="A33" s="38" t="s">
        <v>55</v>
      </c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" customFormat="1" x14ac:dyDescent="0.25">
      <c r="A35" s="18" t="s">
        <v>9</v>
      </c>
      <c r="B35" s="18">
        <f>B26+B31+B33</f>
        <v>0</v>
      </c>
      <c r="C35" s="18">
        <f t="shared" ref="C35:V35" si="3">C26+C31+C33</f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0</v>
      </c>
      <c r="P35" s="18">
        <f t="shared" si="3"/>
        <v>0</v>
      </c>
      <c r="Q35" s="18">
        <f t="shared" si="3"/>
        <v>0</v>
      </c>
      <c r="R35" s="18">
        <f t="shared" si="3"/>
        <v>0</v>
      </c>
      <c r="S35" s="18">
        <f t="shared" si="3"/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</row>
    <row r="36" spans="1:22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41" customFormat="1" ht="21.6" customHeight="1" x14ac:dyDescent="0.25">
      <c r="A37" s="40" t="s">
        <v>58</v>
      </c>
      <c r="B37" s="40">
        <f>B10+B11-B35</f>
        <v>0</v>
      </c>
      <c r="C37" s="40">
        <f t="shared" ref="C37:V37" si="4">C10+C11-C35</f>
        <v>0</v>
      </c>
      <c r="D37" s="40">
        <f t="shared" si="4"/>
        <v>0</v>
      </c>
      <c r="E37" s="40">
        <f t="shared" si="4"/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40">
        <f t="shared" si="4"/>
        <v>0</v>
      </c>
      <c r="N37" s="40">
        <f t="shared" si="4"/>
        <v>0</v>
      </c>
      <c r="O37" s="40">
        <f t="shared" si="4"/>
        <v>0</v>
      </c>
      <c r="P37" s="40">
        <f t="shared" si="4"/>
        <v>0</v>
      </c>
      <c r="Q37" s="40">
        <f t="shared" si="4"/>
        <v>0</v>
      </c>
      <c r="R37" s="40">
        <f t="shared" si="4"/>
        <v>0</v>
      </c>
      <c r="S37" s="40">
        <f t="shared" si="4"/>
        <v>0</v>
      </c>
      <c r="T37" s="40">
        <f t="shared" si="4"/>
        <v>0</v>
      </c>
      <c r="U37" s="40">
        <f t="shared" si="4"/>
        <v>0</v>
      </c>
      <c r="V37" s="40">
        <f t="shared" si="4"/>
        <v>0</v>
      </c>
    </row>
    <row r="38" spans="1:22" s="43" customForma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43" customFormat="1" x14ac:dyDescent="0.25">
      <c r="A39" s="42" t="s">
        <v>59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39" customFormat="1" x14ac:dyDescent="0.25">
      <c r="A40" s="57" t="s">
        <v>56</v>
      </c>
      <c r="B40" s="56">
        <f>B10-B31-B33</f>
        <v>0</v>
      </c>
      <c r="C40" s="56">
        <f t="shared" ref="C40:V40" si="5">C10-C31-C33</f>
        <v>0</v>
      </c>
      <c r="D40" s="56">
        <f t="shared" si="5"/>
        <v>0</v>
      </c>
      <c r="E40" s="56">
        <f t="shared" si="5"/>
        <v>0</v>
      </c>
      <c r="F40" s="56">
        <f t="shared" si="5"/>
        <v>0</v>
      </c>
      <c r="G40" s="56">
        <f t="shared" si="5"/>
        <v>0</v>
      </c>
      <c r="H40" s="56">
        <f t="shared" si="5"/>
        <v>0</v>
      </c>
      <c r="I40" s="56">
        <f t="shared" si="5"/>
        <v>0</v>
      </c>
      <c r="J40" s="56">
        <f t="shared" si="5"/>
        <v>0</v>
      </c>
      <c r="K40" s="56">
        <f t="shared" si="5"/>
        <v>0</v>
      </c>
      <c r="L40" s="56">
        <f t="shared" si="5"/>
        <v>0</v>
      </c>
      <c r="M40" s="56">
        <f t="shared" si="5"/>
        <v>0</v>
      </c>
      <c r="N40" s="56">
        <f t="shared" si="5"/>
        <v>0</v>
      </c>
      <c r="O40" s="56">
        <f t="shared" si="5"/>
        <v>0</v>
      </c>
      <c r="P40" s="56">
        <f t="shared" si="5"/>
        <v>0</v>
      </c>
      <c r="Q40" s="56">
        <f t="shared" si="5"/>
        <v>0</v>
      </c>
      <c r="R40" s="56">
        <f t="shared" si="5"/>
        <v>0</v>
      </c>
      <c r="S40" s="56">
        <f t="shared" si="5"/>
        <v>0</v>
      </c>
      <c r="T40" s="56">
        <f t="shared" si="5"/>
        <v>0</v>
      </c>
      <c r="U40" s="56">
        <f t="shared" si="5"/>
        <v>0</v>
      </c>
      <c r="V40" s="56">
        <f t="shared" si="5"/>
        <v>0</v>
      </c>
    </row>
    <row r="41" spans="1:22" s="39" customFormat="1" ht="16.149999999999999" customHeight="1" x14ac:dyDescent="0.25">
      <c r="A41" s="47" t="s">
        <v>60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5">
      <c r="A42" s="37" t="s">
        <v>57</v>
      </c>
      <c r="B42" s="37">
        <f>B40</f>
        <v>0</v>
      </c>
      <c r="C42" s="37">
        <f t="shared" ref="C42:K42" si="6">B42+C40-C41</f>
        <v>0</v>
      </c>
      <c r="D42" s="37">
        <f t="shared" si="6"/>
        <v>0</v>
      </c>
      <c r="E42" s="37">
        <f t="shared" si="6"/>
        <v>0</v>
      </c>
      <c r="F42" s="37">
        <f t="shared" si="6"/>
        <v>0</v>
      </c>
      <c r="G42" s="37">
        <f t="shared" si="6"/>
        <v>0</v>
      </c>
      <c r="H42" s="37">
        <f t="shared" si="6"/>
        <v>0</v>
      </c>
      <c r="I42" s="37">
        <f t="shared" si="6"/>
        <v>0</v>
      </c>
      <c r="J42" s="37">
        <f t="shared" si="6"/>
        <v>0</v>
      </c>
      <c r="K42" s="37">
        <f t="shared" si="6"/>
        <v>0</v>
      </c>
      <c r="L42" s="37">
        <f t="shared" ref="L42:V42" si="7">K42+L40-L41</f>
        <v>-1</v>
      </c>
      <c r="M42" s="37">
        <f t="shared" si="7"/>
        <v>-1</v>
      </c>
      <c r="N42" s="37">
        <f t="shared" si="7"/>
        <v>-1</v>
      </c>
      <c r="O42" s="37">
        <f t="shared" si="7"/>
        <v>-1</v>
      </c>
      <c r="P42" s="37">
        <f t="shared" si="7"/>
        <v>-1</v>
      </c>
      <c r="Q42" s="37">
        <f t="shared" si="7"/>
        <v>-1</v>
      </c>
      <c r="R42" s="37">
        <f t="shared" si="7"/>
        <v>-1</v>
      </c>
      <c r="S42" s="37">
        <f t="shared" si="7"/>
        <v>-1</v>
      </c>
      <c r="T42" s="37">
        <f t="shared" si="7"/>
        <v>-1</v>
      </c>
      <c r="U42" s="37">
        <f t="shared" si="7"/>
        <v>-1</v>
      </c>
      <c r="V42" s="37">
        <f t="shared" si="7"/>
        <v>-1</v>
      </c>
    </row>
    <row r="43" spans="1:22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5">
      <c r="A44" s="15" t="s">
        <v>45</v>
      </c>
      <c r="B44" s="15">
        <v>1</v>
      </c>
      <c r="C44" s="15">
        <f t="shared" ref="C44:V44" si="8">B44/1.04</f>
        <v>0.96153846153846145</v>
      </c>
      <c r="D44" s="15">
        <f t="shared" si="8"/>
        <v>0.92455621301775137</v>
      </c>
      <c r="E44" s="15">
        <f t="shared" si="8"/>
        <v>0.88899635867091475</v>
      </c>
      <c r="F44" s="15">
        <f t="shared" si="8"/>
        <v>0.85480419102972571</v>
      </c>
      <c r="G44" s="15">
        <f t="shared" si="8"/>
        <v>0.82192710675935166</v>
      </c>
      <c r="H44" s="15">
        <f t="shared" si="8"/>
        <v>0.79031452573014582</v>
      </c>
      <c r="I44" s="15">
        <f t="shared" si="8"/>
        <v>0.75991781320206331</v>
      </c>
      <c r="J44" s="15">
        <f t="shared" si="8"/>
        <v>0.73069020500198389</v>
      </c>
      <c r="K44" s="15">
        <f t="shared" si="8"/>
        <v>0.70258673557883067</v>
      </c>
      <c r="L44" s="15">
        <f t="shared" si="8"/>
        <v>0.67556416882579873</v>
      </c>
      <c r="M44" s="15">
        <f t="shared" si="8"/>
        <v>0.64958093156326802</v>
      </c>
      <c r="N44" s="15">
        <f t="shared" si="8"/>
        <v>0.62459704958006534</v>
      </c>
      <c r="O44" s="15">
        <f t="shared" si="8"/>
        <v>0.60057408613467822</v>
      </c>
      <c r="P44" s="15">
        <f t="shared" si="8"/>
        <v>0.57747508282180593</v>
      </c>
      <c r="Q44" s="15">
        <f t="shared" si="8"/>
        <v>0.55526450271327488</v>
      </c>
      <c r="R44" s="15">
        <f t="shared" si="8"/>
        <v>0.53390817568584126</v>
      </c>
      <c r="S44" s="15">
        <f t="shared" si="8"/>
        <v>0.51337324585177047</v>
      </c>
      <c r="T44" s="15">
        <f t="shared" si="8"/>
        <v>0.49362812101131776</v>
      </c>
      <c r="U44" s="15">
        <f t="shared" si="8"/>
        <v>0.47464242404934398</v>
      </c>
      <c r="V44" s="15">
        <f t="shared" si="8"/>
        <v>0.45638694620129228</v>
      </c>
    </row>
    <row r="45" spans="1:22" s="44" customFormat="1" x14ac:dyDescent="0.25">
      <c r="A45" s="40" t="s">
        <v>24</v>
      </c>
      <c r="B45" s="40">
        <f t="shared" ref="B45:V45" si="9">B37*B44</f>
        <v>0</v>
      </c>
      <c r="C45" s="40">
        <f t="shared" si="9"/>
        <v>0</v>
      </c>
      <c r="D45" s="40">
        <f t="shared" si="9"/>
        <v>0</v>
      </c>
      <c r="E45" s="40">
        <f t="shared" si="9"/>
        <v>0</v>
      </c>
      <c r="F45" s="40">
        <f t="shared" si="9"/>
        <v>0</v>
      </c>
      <c r="G45" s="40">
        <f t="shared" si="9"/>
        <v>0</v>
      </c>
      <c r="H45" s="40">
        <f t="shared" si="9"/>
        <v>0</v>
      </c>
      <c r="I45" s="40">
        <f t="shared" si="9"/>
        <v>0</v>
      </c>
      <c r="J45" s="40">
        <f t="shared" si="9"/>
        <v>0</v>
      </c>
      <c r="K45" s="40">
        <f t="shared" si="9"/>
        <v>0</v>
      </c>
      <c r="L45" s="40">
        <f t="shared" si="9"/>
        <v>0</v>
      </c>
      <c r="M45" s="40">
        <f t="shared" si="9"/>
        <v>0</v>
      </c>
      <c r="N45" s="40">
        <f t="shared" si="9"/>
        <v>0</v>
      </c>
      <c r="O45" s="40">
        <f t="shared" si="9"/>
        <v>0</v>
      </c>
      <c r="P45" s="40">
        <f t="shared" si="9"/>
        <v>0</v>
      </c>
      <c r="Q45" s="40">
        <f t="shared" si="9"/>
        <v>0</v>
      </c>
      <c r="R45" s="40">
        <f t="shared" si="9"/>
        <v>0</v>
      </c>
      <c r="S45" s="40">
        <f t="shared" si="9"/>
        <v>0</v>
      </c>
      <c r="T45" s="40">
        <f t="shared" si="9"/>
        <v>0</v>
      </c>
      <c r="U45" s="40">
        <f t="shared" si="9"/>
        <v>0</v>
      </c>
      <c r="V45" s="40">
        <f t="shared" si="9"/>
        <v>0</v>
      </c>
    </row>
    <row r="46" spans="1:22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25">
      <c r="A48" s="2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x14ac:dyDescent="0.25">
      <c r="A49" s="4" t="s">
        <v>11</v>
      </c>
      <c r="B49" s="15">
        <f t="shared" ref="B49:V49" si="10">B26*B44</f>
        <v>0</v>
      </c>
      <c r="C49" s="15">
        <f t="shared" si="10"/>
        <v>0</v>
      </c>
      <c r="D49" s="15">
        <f t="shared" si="10"/>
        <v>0</v>
      </c>
      <c r="E49" s="15">
        <f t="shared" si="10"/>
        <v>0</v>
      </c>
      <c r="F49" s="15">
        <f t="shared" si="10"/>
        <v>0</v>
      </c>
      <c r="G49" s="15">
        <f t="shared" si="10"/>
        <v>0</v>
      </c>
      <c r="H49" s="15">
        <f t="shared" si="10"/>
        <v>0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  <c r="T49" s="15">
        <f t="shared" si="10"/>
        <v>0</v>
      </c>
      <c r="U49" s="15">
        <f t="shared" si="10"/>
        <v>0</v>
      </c>
      <c r="V49" s="15">
        <f t="shared" si="10"/>
        <v>0</v>
      </c>
    </row>
    <row r="50" spans="1:22" x14ac:dyDescent="0.25">
      <c r="A50" s="4" t="s">
        <v>12</v>
      </c>
      <c r="B50" s="15">
        <f t="shared" ref="B50:V50" si="11">B31*B44</f>
        <v>0</v>
      </c>
      <c r="C50" s="15">
        <f t="shared" si="11"/>
        <v>0</v>
      </c>
      <c r="D50" s="15">
        <f t="shared" si="11"/>
        <v>0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11"/>
        <v>0</v>
      </c>
      <c r="O50" s="15">
        <f t="shared" si="11"/>
        <v>0</v>
      </c>
      <c r="P50" s="15">
        <f t="shared" si="11"/>
        <v>0</v>
      </c>
      <c r="Q50" s="15">
        <f t="shared" si="11"/>
        <v>0</v>
      </c>
      <c r="R50" s="15">
        <f t="shared" si="11"/>
        <v>0</v>
      </c>
      <c r="S50" s="15">
        <f t="shared" si="11"/>
        <v>0</v>
      </c>
      <c r="T50" s="15">
        <f t="shared" si="11"/>
        <v>0</v>
      </c>
      <c r="U50" s="15">
        <f t="shared" si="11"/>
        <v>0</v>
      </c>
      <c r="V50" s="15">
        <f t="shared" si="11"/>
        <v>0</v>
      </c>
    </row>
    <row r="51" spans="1:22" x14ac:dyDescent="0.25">
      <c r="A51" s="4" t="s">
        <v>51</v>
      </c>
      <c r="B51" s="15">
        <f t="shared" ref="B51:V51" si="12">B33*B44</f>
        <v>0</v>
      </c>
      <c r="C51" s="15">
        <f t="shared" si="12"/>
        <v>0</v>
      </c>
      <c r="D51" s="15">
        <f t="shared" si="12"/>
        <v>0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12"/>
        <v>0</v>
      </c>
      <c r="O51" s="15">
        <f t="shared" si="12"/>
        <v>0</v>
      </c>
      <c r="P51" s="15">
        <f t="shared" si="12"/>
        <v>0</v>
      </c>
      <c r="Q51" s="15">
        <f t="shared" si="12"/>
        <v>0</v>
      </c>
      <c r="R51" s="15">
        <f t="shared" si="12"/>
        <v>0</v>
      </c>
      <c r="S51" s="15">
        <f t="shared" si="12"/>
        <v>0</v>
      </c>
      <c r="T51" s="15">
        <f t="shared" si="12"/>
        <v>0</v>
      </c>
      <c r="U51" s="15">
        <f t="shared" si="12"/>
        <v>0</v>
      </c>
      <c r="V51" s="15">
        <f t="shared" si="12"/>
        <v>0</v>
      </c>
    </row>
    <row r="52" spans="1:22" x14ac:dyDescent="0.25">
      <c r="A52" s="4" t="s">
        <v>13</v>
      </c>
      <c r="B52" s="15">
        <f t="shared" ref="B52:V52" si="13">B10*B44</f>
        <v>0</v>
      </c>
      <c r="C52" s="15">
        <f t="shared" si="13"/>
        <v>0</v>
      </c>
      <c r="D52" s="15">
        <f t="shared" si="13"/>
        <v>0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13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</row>
    <row r="53" spans="1:22" x14ac:dyDescent="0.25">
      <c r="A53" s="4" t="s">
        <v>52</v>
      </c>
      <c r="B53" s="15">
        <f t="shared" ref="B53:V53" si="14">B11*B44</f>
        <v>0</v>
      </c>
      <c r="C53" s="15">
        <f t="shared" si="14"/>
        <v>0</v>
      </c>
      <c r="D53" s="15">
        <f t="shared" si="14"/>
        <v>0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4"/>
        <v>0</v>
      </c>
      <c r="O53" s="15">
        <f t="shared" si="14"/>
        <v>0</v>
      </c>
      <c r="P53" s="15">
        <f t="shared" si="14"/>
        <v>0</v>
      </c>
      <c r="Q53" s="15">
        <f t="shared" si="14"/>
        <v>0</v>
      </c>
      <c r="R53" s="15">
        <f t="shared" si="14"/>
        <v>0</v>
      </c>
      <c r="S53" s="15">
        <f t="shared" si="14"/>
        <v>0</v>
      </c>
      <c r="T53" s="15">
        <f t="shared" si="14"/>
        <v>0</v>
      </c>
      <c r="U53" s="15">
        <f t="shared" si="14"/>
        <v>0</v>
      </c>
      <c r="V53" s="15">
        <f t="shared" si="14"/>
        <v>0</v>
      </c>
    </row>
    <row r="54" spans="1:22" ht="15.75" thickBot="1" x14ac:dyDescent="0.3">
      <c r="A54" s="44" t="s">
        <v>22</v>
      </c>
      <c r="B54" s="45">
        <f>SUM(B45:V45)</f>
        <v>0</v>
      </c>
    </row>
    <row r="55" spans="1:22" ht="15.75" thickBot="1" x14ac:dyDescent="0.3">
      <c r="A55" s="44" t="s">
        <v>23</v>
      </c>
      <c r="B55" s="46" t="e">
        <f>IRR(B37:V37,-10%)</f>
        <v>#NUM!</v>
      </c>
    </row>
    <row r="56" spans="1:22" x14ac:dyDescent="0.25">
      <c r="B56" s="14"/>
    </row>
    <row r="57" spans="1:22" x14ac:dyDescent="0.25">
      <c r="A57" t="s">
        <v>69</v>
      </c>
      <c r="B57" s="14"/>
    </row>
    <row r="58" spans="1:22" x14ac:dyDescent="0.25">
      <c r="A58" s="4" t="s">
        <v>12</v>
      </c>
      <c r="B58" s="15">
        <f>B50</f>
        <v>0</v>
      </c>
      <c r="C58" s="15">
        <f t="shared" ref="C58:V58" si="15">C50</f>
        <v>0</v>
      </c>
      <c r="D58" s="15">
        <f t="shared" si="15"/>
        <v>0</v>
      </c>
      <c r="E58" s="15">
        <f t="shared" si="15"/>
        <v>0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  <c r="O58" s="15">
        <f t="shared" si="15"/>
        <v>0</v>
      </c>
      <c r="P58" s="15">
        <f t="shared" si="15"/>
        <v>0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 t="shared" si="15"/>
        <v>0</v>
      </c>
      <c r="V58" s="15">
        <f t="shared" si="15"/>
        <v>0</v>
      </c>
    </row>
    <row r="59" spans="1:22" x14ac:dyDescent="0.25">
      <c r="A59" s="4" t="s">
        <v>51</v>
      </c>
      <c r="B59" s="15">
        <f>B51</f>
        <v>0</v>
      </c>
      <c r="C59" s="15">
        <f t="shared" ref="C59:V59" si="16">C51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0</v>
      </c>
      <c r="N59" s="15">
        <f t="shared" si="16"/>
        <v>0</v>
      </c>
      <c r="O59" s="15">
        <f t="shared" si="16"/>
        <v>0</v>
      </c>
      <c r="P59" s="15">
        <f t="shared" si="16"/>
        <v>0</v>
      </c>
      <c r="Q59" s="15">
        <f t="shared" si="16"/>
        <v>0</v>
      </c>
      <c r="R59" s="15">
        <f t="shared" si="16"/>
        <v>0</v>
      </c>
      <c r="S59" s="15">
        <f t="shared" si="16"/>
        <v>0</v>
      </c>
      <c r="T59" s="15">
        <f t="shared" si="16"/>
        <v>0</v>
      </c>
      <c r="U59" s="15">
        <f t="shared" si="16"/>
        <v>0</v>
      </c>
      <c r="V59" s="15">
        <f t="shared" si="16"/>
        <v>0</v>
      </c>
    </row>
    <row r="60" spans="1:22" x14ac:dyDescent="0.25">
      <c r="A60" s="4" t="s">
        <v>13</v>
      </c>
      <c r="B60" s="15">
        <f>B52</f>
        <v>0</v>
      </c>
      <c r="C60" s="15">
        <f t="shared" ref="C60:V60" si="17">C52</f>
        <v>0</v>
      </c>
      <c r="D60" s="15">
        <f t="shared" si="17"/>
        <v>0</v>
      </c>
      <c r="E60" s="15">
        <f t="shared" si="17"/>
        <v>0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 t="shared" si="17"/>
        <v>0</v>
      </c>
      <c r="O60" s="15">
        <f t="shared" si="17"/>
        <v>0</v>
      </c>
      <c r="P60" s="15">
        <f t="shared" si="17"/>
        <v>0</v>
      </c>
      <c r="Q60" s="15">
        <f t="shared" si="17"/>
        <v>0</v>
      </c>
      <c r="R60" s="15">
        <f t="shared" si="17"/>
        <v>0</v>
      </c>
      <c r="S60" s="15">
        <f t="shared" si="17"/>
        <v>0</v>
      </c>
      <c r="T60" s="15">
        <f t="shared" si="17"/>
        <v>0</v>
      </c>
      <c r="U60" s="15">
        <f t="shared" si="17"/>
        <v>0</v>
      </c>
      <c r="V60" s="15">
        <f t="shared" si="17"/>
        <v>0</v>
      </c>
    </row>
    <row r="61" spans="1:22" x14ac:dyDescent="0.25">
      <c r="A61" s="4" t="s">
        <v>70</v>
      </c>
      <c r="B61" s="4">
        <f>(B58+B59)-B60</f>
        <v>0</v>
      </c>
      <c r="C61" s="4">
        <f t="shared" ref="C61:V61" si="18">(C58+C59)-C60</f>
        <v>0</v>
      </c>
      <c r="D61" s="4">
        <f t="shared" si="18"/>
        <v>0</v>
      </c>
      <c r="E61" s="4">
        <f t="shared" si="18"/>
        <v>0</v>
      </c>
      <c r="F61" s="4">
        <f t="shared" si="18"/>
        <v>0</v>
      </c>
      <c r="G61" s="4">
        <f t="shared" si="18"/>
        <v>0</v>
      </c>
      <c r="H61" s="4">
        <f t="shared" si="18"/>
        <v>0</v>
      </c>
      <c r="I61" s="4">
        <f t="shared" si="18"/>
        <v>0</v>
      </c>
      <c r="J61" s="4">
        <f t="shared" si="18"/>
        <v>0</v>
      </c>
      <c r="K61" s="4">
        <f t="shared" si="18"/>
        <v>0</v>
      </c>
      <c r="L61" s="4">
        <f t="shared" si="18"/>
        <v>0</v>
      </c>
      <c r="M61" s="4">
        <f t="shared" si="18"/>
        <v>0</v>
      </c>
      <c r="N61" s="4">
        <f t="shared" si="18"/>
        <v>0</v>
      </c>
      <c r="O61" s="4">
        <f t="shared" si="18"/>
        <v>0</v>
      </c>
      <c r="P61" s="4">
        <f t="shared" si="18"/>
        <v>0</v>
      </c>
      <c r="Q61" s="4">
        <f t="shared" si="18"/>
        <v>0</v>
      </c>
      <c r="R61" s="4">
        <f t="shared" si="18"/>
        <v>0</v>
      </c>
      <c r="S61" s="4">
        <f t="shared" si="18"/>
        <v>0</v>
      </c>
      <c r="T61" s="4">
        <f t="shared" si="18"/>
        <v>0</v>
      </c>
      <c r="U61" s="4">
        <f t="shared" si="18"/>
        <v>0</v>
      </c>
      <c r="V61" s="4">
        <f t="shared" si="18"/>
        <v>0</v>
      </c>
    </row>
    <row r="62" spans="1:22" x14ac:dyDescent="0.25">
      <c r="A62" s="55" t="s">
        <v>72</v>
      </c>
      <c r="B62" s="55">
        <f>SUM(B61:V61)</f>
        <v>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x14ac:dyDescent="0.25">
      <c r="A64" s="2" t="s">
        <v>71</v>
      </c>
    </row>
    <row r="65" spans="1:9" ht="15.75" thickBot="1" x14ac:dyDescent="0.3"/>
    <row r="66" spans="1:9" x14ac:dyDescent="0.25">
      <c r="A66" s="7" t="s">
        <v>11</v>
      </c>
      <c r="B66" s="20">
        <f>SUM(B49:V49)</f>
        <v>0</v>
      </c>
      <c r="D66" s="33" t="s">
        <v>38</v>
      </c>
    </row>
    <row r="67" spans="1:9" ht="25.15" customHeight="1" x14ac:dyDescent="0.25">
      <c r="A67" s="22" t="s">
        <v>53</v>
      </c>
      <c r="B67" s="23">
        <f>SUM(B52:V52)+SUM(B53:V53)-SUM(B50:V50)-SUM(B51:V51)</f>
        <v>0</v>
      </c>
      <c r="D67" t="s">
        <v>43</v>
      </c>
      <c r="G67" t="s">
        <v>36</v>
      </c>
    </row>
    <row r="68" spans="1:9" x14ac:dyDescent="0.25">
      <c r="A68" s="8" t="s">
        <v>14</v>
      </c>
      <c r="B68" s="21">
        <f>B66-B67</f>
        <v>0</v>
      </c>
    </row>
    <row r="69" spans="1:9" ht="15.75" thickBot="1" x14ac:dyDescent="0.3">
      <c r="A69" s="9" t="s">
        <v>28</v>
      </c>
      <c r="B69" s="12" t="e">
        <f>B68/B66</f>
        <v>#DIV/0!</v>
      </c>
      <c r="C69" s="35" t="s">
        <v>41</v>
      </c>
      <c r="D69" s="32"/>
      <c r="E69" s="32"/>
      <c r="G69" s="32"/>
      <c r="H69" s="32"/>
    </row>
    <row r="70" spans="1:9" x14ac:dyDescent="0.25">
      <c r="A70" s="7" t="s">
        <v>2</v>
      </c>
      <c r="B70" s="20">
        <f>SUM(B26:L26)</f>
        <v>0</v>
      </c>
      <c r="C70" s="62" t="s">
        <v>39</v>
      </c>
      <c r="D70" s="63"/>
      <c r="E70" s="63"/>
      <c r="G70" s="34" t="s">
        <v>37</v>
      </c>
    </row>
    <row r="71" spans="1:9" x14ac:dyDescent="0.25">
      <c r="A71" s="10" t="s">
        <v>15</v>
      </c>
      <c r="B71" s="21">
        <f>SUM(B25:V25)</f>
        <v>0</v>
      </c>
      <c r="C71" s="62"/>
      <c r="D71" s="64"/>
      <c r="E71" s="64"/>
    </row>
    <row r="72" spans="1:9" x14ac:dyDescent="0.25">
      <c r="A72" s="8" t="s">
        <v>16</v>
      </c>
      <c r="B72" s="21">
        <f>B70-B71</f>
        <v>0</v>
      </c>
      <c r="C72" s="65" t="s">
        <v>40</v>
      </c>
      <c r="D72" s="63"/>
      <c r="E72" s="63"/>
      <c r="G72" s="32"/>
      <c r="H72" s="32"/>
    </row>
    <row r="73" spans="1:9" x14ac:dyDescent="0.25">
      <c r="A73" s="8" t="s">
        <v>17</v>
      </c>
      <c r="B73" s="26" t="e">
        <f>B72*B69</f>
        <v>#DIV/0!</v>
      </c>
      <c r="C73" s="65"/>
      <c r="D73" s="64"/>
      <c r="E73" s="64"/>
      <c r="G73" t="s">
        <v>42</v>
      </c>
    </row>
    <row r="74" spans="1:9" ht="15.75" thickBot="1" x14ac:dyDescent="0.3">
      <c r="A74" s="9" t="s">
        <v>18</v>
      </c>
      <c r="B74" s="13">
        <v>0.8</v>
      </c>
    </row>
    <row r="75" spans="1:9" ht="15.75" thickBot="1" x14ac:dyDescent="0.3">
      <c r="A75" s="11" t="s">
        <v>19</v>
      </c>
      <c r="B75" s="29" t="e">
        <f>B73*B74</f>
        <v>#DIV/0!</v>
      </c>
    </row>
    <row r="76" spans="1:9" ht="11.25" customHeight="1" thickBot="1" x14ac:dyDescent="0.3"/>
    <row r="77" spans="1:9" ht="2.25" hidden="1" customHeight="1" thickBot="1" x14ac:dyDescent="0.3"/>
    <row r="78" spans="1:9" ht="13.5" customHeight="1" x14ac:dyDescent="0.25">
      <c r="A78" s="58" t="s">
        <v>61</v>
      </c>
      <c r="B78" s="59"/>
      <c r="C78" s="59"/>
      <c r="D78" s="59"/>
      <c r="E78" s="59"/>
      <c r="F78" s="59"/>
      <c r="G78" s="59"/>
      <c r="H78" s="59"/>
      <c r="I78" s="60"/>
    </row>
    <row r="79" spans="1:9" x14ac:dyDescent="0.25">
      <c r="A79" s="48" t="s">
        <v>62</v>
      </c>
      <c r="B79" s="49"/>
      <c r="C79" s="50"/>
      <c r="D79" s="50"/>
      <c r="E79" s="50"/>
      <c r="F79" s="50"/>
      <c r="G79" s="50"/>
      <c r="H79" s="50"/>
      <c r="I79" s="49"/>
    </row>
    <row r="80" spans="1:9" x14ac:dyDescent="0.25">
      <c r="A80" s="54" t="s">
        <v>67</v>
      </c>
      <c r="B80" s="49"/>
      <c r="C80" s="50"/>
      <c r="D80" s="50"/>
      <c r="E80" s="50"/>
      <c r="F80" s="50"/>
      <c r="G80" s="50"/>
      <c r="H80" s="50"/>
      <c r="I80" s="49"/>
    </row>
    <row r="81" spans="1:9" x14ac:dyDescent="0.25">
      <c r="A81" s="54" t="s">
        <v>66</v>
      </c>
      <c r="B81" s="49"/>
      <c r="C81" s="50"/>
      <c r="D81" s="50"/>
      <c r="E81" s="50"/>
      <c r="F81" s="50"/>
      <c r="G81" s="50"/>
      <c r="H81" s="50"/>
      <c r="I81" s="49"/>
    </row>
    <row r="82" spans="1:9" x14ac:dyDescent="0.25">
      <c r="A82" s="48" t="s">
        <v>63</v>
      </c>
      <c r="B82" s="49"/>
      <c r="C82" s="50"/>
      <c r="D82" s="50"/>
      <c r="E82" s="50"/>
      <c r="F82" s="50"/>
      <c r="G82" s="50"/>
      <c r="H82" s="50"/>
      <c r="I82" s="49"/>
    </row>
    <row r="83" spans="1:9" x14ac:dyDescent="0.25">
      <c r="A83" s="48" t="s">
        <v>64</v>
      </c>
      <c r="B83" s="49"/>
      <c r="C83" s="50"/>
      <c r="D83" s="50"/>
      <c r="E83" s="50"/>
      <c r="F83" s="50"/>
      <c r="G83" s="50"/>
      <c r="H83" s="50"/>
      <c r="I83" s="49"/>
    </row>
    <row r="84" spans="1:9" x14ac:dyDescent="0.25">
      <c r="A84" s="54" t="s">
        <v>68</v>
      </c>
      <c r="B84" s="49"/>
      <c r="C84" s="50"/>
      <c r="D84" s="50"/>
      <c r="E84" s="50"/>
      <c r="F84" s="50"/>
      <c r="G84" s="50"/>
      <c r="H84" s="50"/>
      <c r="I84" s="49"/>
    </row>
    <row r="85" spans="1:9" ht="27.75" customHeight="1" thickBot="1" x14ac:dyDescent="0.3">
      <c r="A85" s="51" t="s">
        <v>65</v>
      </c>
      <c r="B85" s="52"/>
      <c r="C85" s="53"/>
      <c r="D85" s="53"/>
      <c r="E85" s="53"/>
      <c r="F85" s="53"/>
      <c r="G85" s="53"/>
      <c r="H85" s="53"/>
      <c r="I85" s="52"/>
    </row>
  </sheetData>
  <sheetProtection algorithmName="SHA-512" hashValue="DLaql3lsSFCt68ynUbKf0765trqde7ZkH4eYOaQu2dkrs320OAOWPzMmLJi8Y3X5h5HfYK/a/svRGVFOEpx3yA==" saltValue="VHHV8uXkTiyEfcCNidTTvA==" spinCount="100000" sheet="1" objects="1" scenarios="1"/>
  <protectedRanges>
    <protectedRange sqref="A41:V41" name="Range12"/>
    <protectedRange sqref="B11:V11" name="Range6"/>
    <protectedRange sqref="B15:V25" name="Range2"/>
    <protectedRange sqref="B7:V9" name="Range1"/>
    <protectedRange sqref="B29:V30" name="Range3"/>
    <protectedRange sqref="A33:V33" name="Range4"/>
    <protectedRange sqref="C66:H75" name="Range5"/>
    <protectedRange sqref="B3:V3" name="Range7"/>
    <protectedRange sqref="A7:A9" name="Range8"/>
    <protectedRange sqref="A3" name="Range9"/>
    <protectedRange sqref="A15:A25" name="Range10"/>
    <protectedRange sqref="A29:A30" name="Range11"/>
  </protectedRanges>
  <mergeCells count="6">
    <mergeCell ref="A78:I78"/>
    <mergeCell ref="A1:F1"/>
    <mergeCell ref="C70:C71"/>
    <mergeCell ref="D70:E71"/>
    <mergeCell ref="C72:C73"/>
    <mergeCell ref="D72:E7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10817d570d54404911f3f5edb483e05 xmlns="e576a874-3c81-4fab-a187-07dd74fd45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PA1</TermName>
          <TermId xmlns="http://schemas.microsoft.com/office/infopath/2007/PartnerControls">ba74ebbe-b17c-443c-bebb-ce5918c586d5</TermId>
        </TermInfo>
      </Terms>
    </e10817d570d54404911f3f5edb483e05>
    <TaxCatchAll xmlns="d0eb5e3d-7e33-4c9c-af62-6594e4680ffd" xsi:nil="true"/>
    <cdf97ce4974448fa8361a74826e1e590 xmlns="e576a874-3c81-4fab-a187-07dd74fd450a">
      <Terms xmlns="http://schemas.microsoft.com/office/infopath/2007/PartnerControls"/>
    </cdf97ce4974448fa8361a74826e1e59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all Document" ma:contentTypeID="0x0101006159682D483BDD4593E098ACFB9D870F00FA6C43CA6D298B46A99EAD36D556274D" ma:contentTypeVersion="16" ma:contentTypeDescription="" ma:contentTypeScope="" ma:versionID="59e16d10faed4776991a5801da69a40a">
  <xsd:schema xmlns:xsd="http://www.w3.org/2001/XMLSchema" xmlns:xs="http://www.w3.org/2001/XMLSchema" xmlns:p="http://schemas.microsoft.com/office/2006/metadata/properties" xmlns:ns2="d0eb5e3d-7e33-4c9c-af62-6594e4680ffd" xmlns:ns4="e576a874-3c81-4fab-a187-07dd74fd450a" targetNamespace="http://schemas.microsoft.com/office/2006/metadata/properties" ma:root="true" ma:fieldsID="7e04aeb35344db3eb2c7a8a05b695c68" ns2:_="" ns4:_="">
    <xsd:import namespace="d0eb5e3d-7e33-4c9c-af62-6594e4680ffd"/>
    <xsd:import namespace="e576a874-3c81-4fab-a187-07dd74fd450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4:cdf97ce4974448fa8361a74826e1e590" minOccurs="0"/>
                <xsd:element ref="ns4:e10817d570d54404911f3f5edb483e0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b5e3d-7e33-4c9c-af62-6594e4680ff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a9912f6-94fe-4b37-a5d8-e8a957c36ad7}" ma:internalName="TaxCatchAll" ma:showField="CatchAllData" ma:web="d0eb5e3d-7e33-4c9c-af62-6594e468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a9912f6-94fe-4b37-a5d8-e8a957c36ad7}" ma:internalName="TaxCatchAllLabel" ma:readOnly="true" ma:showField="CatchAllDataLabel" ma:web="d0eb5e3d-7e33-4c9c-af62-6594e468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6a874-3c81-4fab-a187-07dd74fd450a" elementFormDefault="qualified">
    <xsd:import namespace="http://schemas.microsoft.com/office/2006/documentManagement/types"/>
    <xsd:import namespace="http://schemas.microsoft.com/office/infopath/2007/PartnerControls"/>
    <xsd:element name="cdf97ce4974448fa8361a74826e1e590" ma:index="12" nillable="true" ma:taxonomy="true" ma:internalName="cdf97ce4974448fa8361a74826e1e590" ma:taxonomyFieldName="Document_x0020_Type" ma:displayName="Document Type" ma:readOnly="false" ma:default="" ma:fieldId="{cdf97ce4-9744-48fa-8361-a74826e1e590}" ma:taxonomyMulti="true" ma:sspId="5f745978-9d73-4765-ba3d-7e8467d94840" ma:termSetId="38a1444c-88c8-4fc4-845a-ac957ad39d7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10817d570d54404911f3f5edb483e05" ma:index="13" nillable="true" ma:taxonomy="true" ma:internalName="e10817d570d54404911f3f5edb483e05" ma:taxonomyFieldName="Priority_x0020_Axis" ma:displayName="Priority Axis" ma:readOnly="false" ma:default="127;#PA1|ba74ebbe-b17c-443c-bebb-ce5918c586d5" ma:fieldId="{e10817d5-70d5-4404-911f-3f5edb483e05}" ma:taxonomyMulti="true" ma:sspId="d858473a-97ee-428e-a817-eb9457ba0253" ma:termSetId="406e56c0-0cd3-418c-8bbb-efe8ae78ba6f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A7801-76FE-4808-ADE9-74501559B49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BEBA6B-DDEC-4882-AA1B-EABDCDFD1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D50FD8-ADBF-4A4E-A24F-86D99FCC8C54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4C7F870-D100-41DB-907B-5347528E5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Assessment Model</vt:lpstr>
    </vt:vector>
  </TitlesOfParts>
  <Company>Government of Malta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Clayton Mercieca (PPCD)</dc:creator>
  <cp:lastModifiedBy>Nathalie Schembri</cp:lastModifiedBy>
  <cp:lastPrinted>2012-03-30T06:36:39Z</cp:lastPrinted>
  <dcterms:created xsi:type="dcterms:W3CDTF">2011-09-22T06:28:17Z</dcterms:created>
  <dcterms:modified xsi:type="dcterms:W3CDTF">2017-10-12T12:17:58Z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3500.00000000000</vt:lpwstr>
  </property>
  <property fmtid="{D5CDD505-2E9C-101B-9397-08002B2CF9AE}" pid="6" name="_SourceUrl">
    <vt:lpwstr/>
  </property>
  <property fmtid="{D5CDD505-2E9C-101B-9397-08002B2CF9AE}" pid="7" name="ContentTypeId">
    <vt:lpwstr>0x01010086C0135D8064C94389EC52AD493DB242</vt:lpwstr>
  </property>
</Properties>
</file>