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Funds and Programmes\EMFF 2014-2020\List of operations\2023\"/>
    </mc:Choice>
  </mc:AlternateContent>
  <xr:revisionPtr revIDLastSave="0" documentId="13_ncr:1_{B1FE7C17-5D39-4C7C-B1D1-36E6972BE14E}" xr6:coauthVersionLast="47" xr6:coauthVersionMax="47" xr10:uidLastSave="{00000000-0000-0000-0000-000000000000}"/>
  <bookViews>
    <workbookView xWindow="-108" yWindow="-108" windowWidth="23256" windowHeight="12576" xr2:uid="{00000000-000D-0000-FFFF-FFFF00000000}"/>
  </bookViews>
  <sheets>
    <sheet name="List of Operations 28_06_2023" sheetId="1" r:id="rId1"/>
    <sheet name="Sheet2" sheetId="2" r:id="rId2"/>
  </sheets>
  <definedNames>
    <definedName name="Country">Sheet2!$A$9:$A$11</definedName>
    <definedName name="_xlnm.Print_Area" localSheetId="0">'List of Operations 28_06_2023'!$A$1:$L$119</definedName>
    <definedName name="_xlnm.Print_Titles" localSheetId="0">'List of Operations 28_06_2023'!$3:$3</definedName>
    <definedName name="UnionPriorities">Sheet2!$A$1:$A$6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7" i="1" l="1"/>
  <c r="I94" i="1" l="1"/>
  <c r="I93" i="1"/>
  <c r="I92" i="1"/>
  <c r="I91" i="1"/>
  <c r="I90" i="1"/>
  <c r="I89" i="1"/>
  <c r="I88" i="1"/>
  <c r="I87" i="1"/>
  <c r="I86" i="1"/>
  <c r="I85" i="1"/>
  <c r="I84" i="1"/>
  <c r="I83" i="1"/>
  <c r="I82" i="1"/>
  <c r="I81" i="1"/>
  <c r="I80" i="1"/>
  <c r="I79" i="1"/>
  <c r="I78" i="1"/>
  <c r="I77" i="1"/>
  <c r="I76" i="1"/>
  <c r="I75" i="1"/>
  <c r="I74" i="1"/>
  <c r="I73" i="1"/>
  <c r="I72" i="1"/>
  <c r="I71" i="1"/>
  <c r="I70" i="1"/>
  <c r="I100" i="1"/>
  <c r="I112" i="1"/>
  <c r="I111" i="1"/>
  <c r="I110" i="1"/>
  <c r="I109" i="1"/>
  <c r="I108" i="1"/>
  <c r="I107" i="1"/>
  <c r="I106" i="1"/>
  <c r="I105" i="1"/>
  <c r="I104" i="1"/>
  <c r="I103" i="1"/>
  <c r="I102" i="1"/>
  <c r="I101" i="1"/>
  <c r="I99" i="1"/>
  <c r="I98"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21" i="1"/>
  <c r="I15" i="1"/>
  <c r="I14" i="1"/>
  <c r="I13" i="1"/>
  <c r="I12" i="1"/>
  <c r="I11" i="1"/>
  <c r="I10" i="1"/>
  <c r="I5" i="1"/>
</calcChain>
</file>

<file path=xl/sharedStrings.xml><?xml version="1.0" encoding="utf-8"?>
<sst xmlns="http://schemas.openxmlformats.org/spreadsheetml/2006/main" count="891" uniqueCount="236">
  <si>
    <t>List of Operations as per Article 119 of Regulation (EU) No 508/2014</t>
  </si>
  <si>
    <t>Beneficiary Name</t>
  </si>
  <si>
    <t>Community Fleet Register (CFR)</t>
  </si>
  <si>
    <t>Operation Name</t>
  </si>
  <si>
    <t>Operation Summary</t>
  </si>
  <si>
    <t xml:space="preserve">Operation Start Date  </t>
  </si>
  <si>
    <t xml:space="preserve">Operation End Date </t>
  </si>
  <si>
    <t>Total Eligible Expenditure</t>
  </si>
  <si>
    <t>Amount of Union Contribution</t>
  </si>
  <si>
    <t>Operation Postcode</t>
  </si>
  <si>
    <t>Country</t>
  </si>
  <si>
    <t>Name of Union Priority</t>
  </si>
  <si>
    <t xml:space="preserve">Department of Fisheries and Aquaculture, Ministry for Agriculture, Fisheries and Animal Rights  </t>
  </si>
  <si>
    <t>N/a</t>
  </si>
  <si>
    <t>A scientific study to improve trawl gear selectivity</t>
  </si>
  <si>
    <t xml:space="preserve">This operation includes a desktop study, marine surveys and analysis of data so as to improve the gear selectivity of the 40mm square mesh size currently in use by the Maltese otter board trawling fleet so as to reduce discards of Merluccius merluccius (European hake) and Parapenaeus longirostris (Deep-water rose shrimp).Two methods to improve the gear selectivity for each of these two species will be tested. The majority of the project will be sub-contracted through a tendering procedure. This project is in line with Council Regulation (EC) No 508/2014 and as outlined in the Operational Programme for Malta - March 2015. </t>
  </si>
  <si>
    <t>MRS3303</t>
  </si>
  <si>
    <t>Malta</t>
  </si>
  <si>
    <t>Union Priority 1</t>
  </si>
  <si>
    <t>Mr. Joseph George Bugeja (Modernisation - EMFF 1.20.1)</t>
  </si>
  <si>
    <t>MLT 000000620</t>
  </si>
  <si>
    <t>Article 41.1 - On board Investments [Grande Madre - MLT000000620]</t>
  </si>
  <si>
    <r>
      <t xml:space="preserve">This operation  will target the efficiency of the operations of fishing vessel MFA 6022.  The ‘Grande Madre’ is a GRP built fully decked type treble screw fishing vessel having forward enclosed type navigation superstructure and an open working deck abaft. 
                                                                                                                                                                        </t>
    </r>
    <r>
      <rPr>
        <b/>
        <sz val="8"/>
        <color indexed="8"/>
        <rFont val="Calibri"/>
        <family val="2"/>
      </rPr>
      <t>1. Improving the hydrodynamics of the hull of the 9 year old fishing vessel in accordance with article 41.1 (a) of Regulation 508/2014.</t>
    </r>
    <r>
      <rPr>
        <sz val="8"/>
        <color indexed="8"/>
        <rFont val="Calibri"/>
        <family val="2"/>
      </rPr>
      <t xml:space="preserve">  This part of the project is aimed to lengthen the “Prim” of the fishing vessel.   This will help the fishing vessel to increase the speed and endurance, decrease the drag of sea water and help the vessel to have less friction.  These works will also help to decrease the fuel consumption of the vessel.The modifications are not deemed to affect the GT computation of the vessel and they do not affect the principal dimensions of the vessel in accordance with the definitions and procedures of the Merchant Shipping Tonnage Regulations S.L. 243.19. Moreover, the modified keel is believed to provide dampening to roll motions thus improving the safety of the vessel and crew as well as their well-being at sea.
                                                                                                                                                                   </t>
    </r>
    <r>
      <rPr>
        <b/>
        <sz val="8"/>
        <color indexed="8"/>
        <rFont val="Calibri"/>
        <family val="2"/>
      </rPr>
      <t xml:space="preserve">2. Improving the refrigeration system of the 11.41 metres fishing vessel. </t>
    </r>
    <r>
      <rPr>
        <sz val="8"/>
        <color indexed="8"/>
        <rFont val="Calibri"/>
        <family val="2"/>
      </rPr>
      <t xml:space="preserve"> This part of the project is to change the existing old refrigeration motor installed on the fishing vessel.  The new motor will be A++ which will help the vessel to be more energy efficient and environmentally friendly since it could be switched on and off as soon as the temperature required is reached. Moreover, the new refrigerator motor switched off automatically, thus saving about twenty five (25) litres of fuel (diesel) every day. The old compressor worked with 22 gas. The new one will work with 404 gas, this being more efficient.
</t>
    </r>
  </si>
  <si>
    <t>Ms. Marianne Mercieca (Modernisation - EMFF 1.20.2)</t>
  </si>
  <si>
    <t>MLT 00MFA0276</t>
  </si>
  <si>
    <t>Article 41.1 - On board Investments [Petmar - MLT00MFA0276]</t>
  </si>
  <si>
    <t xml:space="preserve">The current operation encompasses the use of a fishing boat. The fisherman has been operating the boat for the past 11 years. The operation is profitable however there are a number of aspects of the vessel which are encumbering this profitability, such as outdated and old equipment.The purpose is to upgrade and modernise the boat, to improve the efficiency of the propulsion methods and make the operation more efficient and economically viable. 
The investment in new propeller and engine shaft are being made in order to modernise the current equipment and  make the main propulsion parts of the boat more efficient. The most efficient propeller and shaft set up were chosen. This efficiency directly impacts the fuel efficiency of the boat and reduces the emissions created. With the investment in the propellers there is also the need to improve the shafts of the vessel to cater for the new propellers and the cope with the torque being generated by this set-up. 
                                                                                                                                                                    Investment is also being made in cooling systems which will also improve efficiency of the operation allowing the vessel to remain on site for longer periods instead of having to travel to and from unloading destinations. This investment will replace the old system which has been used for the past 22 years and no longer fits its purpose.
</t>
  </si>
  <si>
    <t>Mr. Charlo D'Amato (Modernisation - EMFF 1.20.3)</t>
  </si>
  <si>
    <t>MLT00MFA0154</t>
  </si>
  <si>
    <t>Article 41.1 - On board Investments [Madre Teresa - MLT00MFA0154]</t>
  </si>
  <si>
    <t>The proposed operation that the owners of the Madre Teresa vessel are putting forward falls under the category of investments in on board equipment. These relate to the following:
                                                                                                                                                                     a. Investment in a new steering gear control system with multiple rudders; this investment will lead to the promotion of energy efficiency and the mitigation of climate change in line with Article 13(1)(c) of the Commission Delegated Regulation № 2015/531. 
                                                                                                                                                                      b. Installing a new freezing system on board, covering it in a wooden structure and coating it in copper to reduce energy losses, in line with Article 16 (a) of Regulation № 2015/531.
Therefore, this project involves shaft drive line, propellers and rudders upgrading, all being carried out in order to reduce greenhouse gases and to mitigate the emission of pollutants. This investment will lead to a marked improvement in boat handling, reduced fuel consumption, improved internal engineering room space and increased safety for all hands-on deck. The new refrigeration and freezing system carries the latest energy savings rating;  thus it will  lead to a huge improvement in energy efficiency and to substantial reductions in emission of pollutants and greenhouse gases.</t>
  </si>
  <si>
    <t>MXK 1533</t>
  </si>
  <si>
    <t>Mr. Denis Incorvaja (Modernisation - EMFF 1.20.4)</t>
  </si>
  <si>
    <t>MLT00MFA0140</t>
  </si>
  <si>
    <t>Article 41.1 - On board Investments [St. Peter - MLT00MFA0140]</t>
  </si>
  <si>
    <t xml:space="preserve">This operation will target the efficiency of the operation of fishing vessel MFB 8140. Investments on board the vessel pertain to an autopilot and a throttle. </t>
  </si>
  <si>
    <t>MXK1630</t>
  </si>
  <si>
    <t>The Construction and Finishing of an Office on the Fish Landing Site in the Marsaxlokk Designated Port</t>
  </si>
  <si>
    <t>The Marsaxlokk Landing Site shall be a state of the art facility, aimed at facilitating fish landing in the South Eastern region of the Maltese Islands. The building shall house an office where fisheries officers can carry out checks and controls, a small chiller where fish can be stored, and a weighing station facility. The building shall be built following environmental friendly principles also ensuring full accessibility to persons with a disability. This investment shall complement EFF316 project, where the adjacent quay was extended to accommodate more landing vessels and manoeuvrability in the area.</t>
  </si>
  <si>
    <t>15/12/2020</t>
  </si>
  <si>
    <t xml:space="preserve">Transport Malta, Ministry for Transport, Infrastracture and Capital Projects </t>
  </si>
  <si>
    <t>Refurbishment and upgrading of slipways in the port of Marsaxlokk</t>
  </si>
  <si>
    <t xml:space="preserve">The project shall involve the refurbishment and upgrading of ten slipways within the port of Marsaxlokk. This shall include:                                                               - the cleaning of all slipway surfaces from marine growth and other encrustations;                                                                                                         - the reinstatement of all cracked, pitted and dilapidated concrete surfaces including the side walls of the slipways on seven slipways;                                                                                        - the lowering of three slipways in order to have their toe submerged in water;                                                                                                                     - the refurbishment of slipway toes where required, the filling up of scoured areas, and the installation of new timber sleepers;                                                                                                                               - one slipway shall have its toe extended to accomodate larger fishing vessels                                                                                                      This project shall be of benefit to the fishermen using this port by improving these slipways' condition, this fishing port's infrastructure and the fishermen's safety and working conditions. </t>
  </si>
  <si>
    <t>MRS1917</t>
  </si>
  <si>
    <t>Construction of a breakwater at Qrejten point in the port of Marsaxlokk</t>
  </si>
  <si>
    <t>The project shall involve the construction of a breakwater at Qrejten point to improve the coastal defences in the Marsaxlokk bay and to provide shelter for vessels operating within this major designated port. This project shall also improve fishers' safety and working conditions whilst decreasing the oversall coastal damage caused by strong currents within the area.</t>
  </si>
  <si>
    <t>LJA2021</t>
  </si>
  <si>
    <t>Ministry for Gozo</t>
  </si>
  <si>
    <t>N/A</t>
  </si>
  <si>
    <t>Upgrading of the fisheries infrastructure of Gozo</t>
  </si>
  <si>
    <t>The proposed project shall on one hand modernise existing  fishers'  facilities located within the designated fishing ports of Mġarr and Xlendi, whilst introducing new related amenities on the other. Five (5) towed amphibuous boat trailers will be procured for utilisation at Mġarr. Through this investment, local operators would start benefiting from a safer working environment. The intent is to encourage this cohort to further invest in their operations and in the process improve the quality of their catch.</t>
  </si>
  <si>
    <t>VCT 1335</t>
  </si>
  <si>
    <t>Upgrading of Mġarr Gozo and Marsaxlokk Malta fishing ports</t>
  </si>
  <si>
    <t>The project shall be carried out at the fishing ports of Mġarr Gozo and Marsaxlokk Malta, whereby through this endeavour these designated areas will be reorganised, upgraded and expanded. It shall address the dilapidated and unsafe marine infrastructure in these ports which cannot be operated any longer. Via this investment, Transport Malta shall be providing a safer working environment for fishers through the installation of new pontoons which shall include new lighting and safety equipment. Furthermore, the current mooring facilities for fishing vessels will be increased, thereby increasing the number of safe berths.
This project shall also be addressing the financial sustainability of fishers. By allocating them more berthing space, there shall be a reduction in the wastage of fuel and time incurred  to find berthing space where to land catches. It will also reduce competition for such space, as fishers will have more allocated berthing space. Transport Malta shall provide increased flexibility to local fishers and help improve overall operational efficiencies.</t>
  </si>
  <si>
    <t>LJA 2021</t>
  </si>
  <si>
    <t>Training for Fishers</t>
  </si>
  <si>
    <t xml:space="preserve">A number of high standard training courses shall be provided to all interested registered fishers. The courses shall be aimed at improving the knowledge and skill of local fishers, targeting to increase the overall standard of the loval fishing industry.  Courses and seminars are projected to start during the first quarter of 2018; such activities are projected to span over a period of four months.                                                                                              This project shall also include an awareness media campaign, aimed at encouraging course participation. A number of mediums shall be used including: informative application letters to be sent to all professional (MFA/MFB) fisher vessel owners, posters, roll up banners and also television adverts. An information session will also be held to bridge the gap with potentially interested applicants, thus answering any difficulties or queries one might have and aiding applicants in the filling in of application forms. The Department will also be working with cooperatives and other relevant entities to facilitate the dissemination of information and increase awareness at end user level, hoping to maximse the course participation.                                                                                                                       After all courses and seminars are delivered, a closing ceremony will be held where all participants will be handed over participation certificates and respective certifications. A gift pack will be also given to all attendees which shall include items related to health and safety. </t>
  </si>
  <si>
    <t>31/05/2021</t>
  </si>
  <si>
    <t>Carmel and Mario Carabott</t>
  </si>
  <si>
    <t>MLT00MFA0009</t>
  </si>
  <si>
    <t>Compensation Scheme for the Temporary Cessation of Fishing Activities</t>
  </si>
  <si>
    <t xml:space="preserve">The main scope of the scheme is to enhance the recovery of the Swordfish stock by extending the closed season by one month (1st December – 31st December). This is being done as an additional conservation measure, over-and above the obligatory closure period referred to in Article 10(1) of Regulation (EU)2019/1154 on a multi-annual recovery plan for Mediterranean swordfish and amending Regulations (EC) No 1967/2006 and (EU) 2017/2107. Apart from the decrease in fishing effort on the Swordfish fishery, there will also be a decrease in the general fishing effort on the other fish stocks. This is due to the fact that the fishing vessels concerned will have to stop any fishing activities during the period concerned by the temporary cessation. </t>
  </si>
  <si>
    <t>Francis Carabott</t>
  </si>
  <si>
    <t>MLT00MFA0055</t>
  </si>
  <si>
    <t xml:space="preserve">Alexander Morino </t>
  </si>
  <si>
    <t>MLT00MFA0063</t>
  </si>
  <si>
    <t xml:space="preserve">Peter and Stephen Sant </t>
  </si>
  <si>
    <t>MLT00MFA0075</t>
  </si>
  <si>
    <t xml:space="preserve">Michael Bugeja </t>
  </si>
  <si>
    <t>MLT00MFA0115</t>
  </si>
  <si>
    <t xml:space="preserve">Samuel Quatromani </t>
  </si>
  <si>
    <t>MLT00MFA0216</t>
  </si>
  <si>
    <t xml:space="preserve">Paul Sant </t>
  </si>
  <si>
    <t>MLT00MFA0243</t>
  </si>
  <si>
    <t xml:space="preserve">Joseph Bugeja </t>
  </si>
  <si>
    <t>MLT00MFA0286</t>
  </si>
  <si>
    <t xml:space="preserve">Russell Vella </t>
  </si>
  <si>
    <t>MLT00MFA0294</t>
  </si>
  <si>
    <t xml:space="preserve">Jesmond Baldacchino </t>
  </si>
  <si>
    <t>MLT00MFA0304</t>
  </si>
  <si>
    <t xml:space="preserve">Martin Mercieca </t>
  </si>
  <si>
    <t>MLT00MFA0396</t>
  </si>
  <si>
    <t xml:space="preserve">Darren, Clayton and Charlo Carabott </t>
  </si>
  <si>
    <t>MLT00MFA6010</t>
  </si>
  <si>
    <t xml:space="preserve">Sammy Vella </t>
  </si>
  <si>
    <t>MLT00MFA6013</t>
  </si>
  <si>
    <t xml:space="preserve">Joseph George Bugeja </t>
  </si>
  <si>
    <t>MLT00MFA6022</t>
  </si>
  <si>
    <t xml:space="preserve">Jonathan Ellul </t>
  </si>
  <si>
    <t>MLT00MFA7237</t>
  </si>
  <si>
    <t xml:space="preserve">Daniel Spagnol </t>
  </si>
  <si>
    <t>MLT00MFA7264</t>
  </si>
  <si>
    <t xml:space="preserve">Andre Spagnol </t>
  </si>
  <si>
    <t>MLT00MFA7343</t>
  </si>
  <si>
    <t>MLT00MFA7376</t>
  </si>
  <si>
    <t xml:space="preserve">Gaetano Borg </t>
  </si>
  <si>
    <t>MLT00MFA7380</t>
  </si>
  <si>
    <t>Luke Bartolo</t>
  </si>
  <si>
    <t>MLT00MFA7381</t>
  </si>
  <si>
    <t xml:space="preserve">Carmel Zammit </t>
  </si>
  <si>
    <t>MLT00MFA7516</t>
  </si>
  <si>
    <t xml:space="preserve">Andrew Bezzina </t>
  </si>
  <si>
    <t>MLT00MFA7783</t>
  </si>
  <si>
    <t xml:space="preserve">Ryan Polidano </t>
  </si>
  <si>
    <t>MLT00MFA8285</t>
  </si>
  <si>
    <t>William Carabott</t>
  </si>
  <si>
    <t>MLT00MFA8586</t>
  </si>
  <si>
    <t xml:space="preserve">Rudvic Carabott </t>
  </si>
  <si>
    <t>MLT00MFA8706</t>
  </si>
  <si>
    <t xml:space="preserve">Jason Genovese </t>
  </si>
  <si>
    <t>MLT00MFA7004</t>
  </si>
  <si>
    <t>Carmel Carabott and Mario Carabott</t>
  </si>
  <si>
    <t>Alexander Morino and Mark Morino</t>
  </si>
  <si>
    <t>MLT0000000653</t>
  </si>
  <si>
    <t>MLT000000620</t>
  </si>
  <si>
    <t>MLT00MFB0290</t>
  </si>
  <si>
    <t>MLT000001045</t>
  </si>
  <si>
    <t>MLT000000010</t>
  </si>
  <si>
    <t>MLT000000272</t>
  </si>
  <si>
    <t>MLT000008123</t>
  </si>
  <si>
    <t>MLT00MFB0285</t>
  </si>
  <si>
    <t>MLT00MFC1586</t>
  </si>
  <si>
    <t>Charlo D'Amato</t>
  </si>
  <si>
    <t>MLT00MFA0262</t>
  </si>
  <si>
    <t>Daneil Ellul</t>
  </si>
  <si>
    <t>MLT00MFA0333</t>
  </si>
  <si>
    <t>Jamie and Franklin Micallef</t>
  </si>
  <si>
    <t>MLT00MFA0429</t>
  </si>
  <si>
    <t>Emanuel Ellul</t>
  </si>
  <si>
    <t>MT000008121</t>
  </si>
  <si>
    <t>MLT000000988</t>
  </si>
  <si>
    <t>MLT000008197</t>
  </si>
  <si>
    <t>Sandro and Robert Mizzi</t>
  </si>
  <si>
    <t>MLT000008158</t>
  </si>
  <si>
    <t>Carmelo Tonna</t>
  </si>
  <si>
    <t>MLT000008081</t>
  </si>
  <si>
    <t>Francis Zammit</t>
  </si>
  <si>
    <t>MLT00MFC1719</t>
  </si>
  <si>
    <t>Mario Carabott</t>
  </si>
  <si>
    <t>MLT00MFC1773</t>
  </si>
  <si>
    <t xml:space="preserve">AquaBioTech Ltd. </t>
  </si>
  <si>
    <t>The main goal of the project to create a physical space and cooperation platform where the aquaculture research company will implement research and innovation activities where students from the higher education system of Malta will be involved on various ways. Through the planning and implementation of this cooperation, AquaBioTech Limited (ABT), University of Malta (UoM) and the Malta College for Arts, Science and Technology (MCAST) will establish a structured cooperation methodology which will ensure the training and education of the next generation of European fish farmers and aquaculture experts. In the project, AquaBioTech Limited (ABT) will build an Aquaculture Innovation Centre (ABT-AIC) as an extension of the recent building.One of the the main function of the AIC will be the development of new testing services for the aquaculture industry including novel approaches like integrating IoT, big data and other emerging technologies that will enable aquaculture, fisheries, and marine environmental industries to be practices in a more sustainable way. By using the new facilities ABT will develop new vaccine and feed testing methods which will be used in the newly developed RAS facility of the company. The new vaccines and feeds will reduce the impact on the environment, reducing dependence on fish meal and oil fostering a more sustainable use of resources in aquaculture</t>
  </si>
  <si>
    <t>MST 1761</t>
  </si>
  <si>
    <t>Union Priority 2</t>
  </si>
  <si>
    <t>Pisciculture Marine de Malte Ltd.</t>
  </si>
  <si>
    <t xml:space="preserve">Proposed investments at Pisciculture Marine de Malte Ltd. </t>
  </si>
  <si>
    <t>Investments to enhance (i) the competitiveness and viability of the enterprise including the improvement of safety and working conditions and (ii) the quality of the final aquaculture product, through the procurement of latest technology equipment.</t>
  </si>
  <si>
    <t>MLH 2480</t>
  </si>
  <si>
    <t>Productive investment in non-food aquaculture using Recirculation Aquaculture Systems (RAS) in AquaBioTech Group to improve resource efficiency, reducing usage of water and chemicals as well as to ensure the safe operation of existing and new RAS units (Call 1 (b) Article 48 (1) e, i, j)</t>
  </si>
  <si>
    <t xml:space="preserve">With the requested funding, AquaBioTech Group (ABTG) is to receive support for the development of its existing Recirculation Aquaculture Sytem (RAS) and the building of new systems. In line with the goals of the Common Fisheries Policy and the EMFF Regulation, ABTG wants to develop non-food aquaculture production units using RAS technlogy to produce fish for the experimental testing of new aquaculture products like feeds, feed additives, vaccines and equipment. The aim of the planned investment is to: upgrade the central water supply and effluent collection system, upgrade the energy supply, monitoring and control of the existing RAS systems to reduce operational costs and environmental impacts, as well as the construction of nine (9) new RAS units in the exiting laboratory building of the Company to provide higher quality services for the clientele. </t>
  </si>
  <si>
    <t>Nesploraw Flimkien it-Teżori tal-Baħar!'</t>
  </si>
  <si>
    <t>Nesploraw Flimkien it-Teżori tal-Baħar! is a promotional campaign launched by the Department of Fisheries and Aquaculture in partnership with the Department of Curriculum, Research, Innovation and Lifelong Learning and the National Literacy Agency, both falling within the remit of the Ministry for Education and Employment. 
Together, the project promoters have developed an educational animated cartoon video clip accompanied by an illustrated educational book and a hand-glove puppet of the campaign mascot. These educational resources have been distributed to primary schools in Malta and Gozo and are expected to be utilised as primary teaching resources (year 3 and year 4) in the scholastic years to come. 
The campaign, apart from targeting primary school pupils, targets the general public through the broadcasting of adverts on diverse mass media platforms. An open-weekend is planned to be organised at the end of June, 2018, where different stakeholders will be invited to disseminate information to the general public. 
The campaign seeks to communicate three principle messages: 
(i) Awareness of the state of the local fish stocks;
(ii) Sustainable fish consumption;
(iii) The role of each individual in assisting conservation efforts.</t>
  </si>
  <si>
    <t>Union Priority 5</t>
  </si>
  <si>
    <t>Data Collection Framework Multi-annual Programme 2014 - 2016</t>
  </si>
  <si>
    <t xml:space="preserve">This operation includes the collection, use and management of fisheries data in line with Council Regulation EC No. 199/2008 amd Commission Decision (2010/93/EU) and as outlined in the National Programme for the collection of primary biological, technical, environmental and socio-economic data in the fisheries sector of the Republic of Malta, 2011 - 2013 National Programme. </t>
  </si>
  <si>
    <t>Union Priority 3</t>
  </si>
  <si>
    <t>Data-Collection Multi-annaul Programme 2017-2019</t>
  </si>
  <si>
    <t xml:space="preserve">This operation includes the collection, use and management of fisheries data in line with Council Regulation (EC) No. 199/2008 and Commission Implemnting Decision (EU) 2016/1251 () and as outlined in the Work Plan for data collection in the fisheries and aquaculture sectors 2017-2019. </t>
  </si>
  <si>
    <t>Data-Collection Multi-annaul Programme 2020-2021</t>
  </si>
  <si>
    <t xml:space="preserve">This operation includes the collection, use and management of fisheries data in line with Council Regulation (EC) No 2017/1004 and Commission Delegated Decision (EU) 2019/910 and as outlined in the Work Plan for data collection in the fishries and aquaculture sectors 2020-2021. </t>
  </si>
  <si>
    <r>
      <t>Operation title c)</t>
    </r>
    <r>
      <rPr>
        <sz val="8"/>
        <color indexed="8"/>
        <rFont val="Calibri"/>
        <family val="2"/>
      </rPr>
      <t xml:space="preserve"> - The development, purchase and installation of the components necessary to ensure the traceability   </t>
    </r>
  </si>
  <si>
    <r>
      <t xml:space="preserve">Operation title c) entails the procurement of </t>
    </r>
    <r>
      <rPr>
        <b/>
        <i/>
        <sz val="8"/>
        <color indexed="8"/>
        <rFont val="Calibri"/>
        <family val="2"/>
      </rPr>
      <t>5 Mobile Hand Pallet Trucks</t>
    </r>
    <r>
      <rPr>
        <sz val="8"/>
        <color indexed="8"/>
        <rFont val="Calibri"/>
        <family val="2"/>
      </rPr>
      <t xml:space="preserve"> to be utilised at the fish market and other sites as required.  These shall be assisting the DFA officials by facilitating the weighing process at the fish market. These Pallet Trucks will have an integrated weighing scale and shall be linked to a printer that generates the required labelling notes as per established EU regulations. These  trucks shall be linked to the Department’s ICT system through a wireless connection. The hand palletizers will assist fishermen in fulfilling the current legislation with regards to labelling of catch before putting it on the market.                                                                                                                                                                                                                                                                                                                                                                                                This operation</t>
    </r>
    <r>
      <rPr>
        <b/>
        <sz val="8"/>
        <color indexed="8"/>
        <rFont val="Calibri"/>
        <family val="2"/>
      </rPr>
      <t xml:space="preserve"> </t>
    </r>
    <r>
      <rPr>
        <sz val="8"/>
        <color indexed="8"/>
        <rFont val="Calibri"/>
        <family val="2"/>
      </rPr>
      <t xml:space="preserve">also entails the development of a </t>
    </r>
    <r>
      <rPr>
        <b/>
        <i/>
        <sz val="8"/>
        <color indexed="8"/>
        <rFont val="Calibri"/>
        <family val="2"/>
      </rPr>
      <t>Fisheries Sales Notes System</t>
    </r>
    <r>
      <rPr>
        <sz val="8"/>
        <color indexed="8"/>
        <rFont val="Calibri"/>
        <family val="2"/>
      </rPr>
      <t xml:space="preserve">. This Web Based system shall enable the DFA to maintain electronically all Sales Notes issued by Registered Buyers and Sellers of fish. This system shall enforce the control and accountability aspect of this operation through a reliable, transparent and traceable system.                                                                                                                   Operation c) also includes </t>
    </r>
    <r>
      <rPr>
        <b/>
        <i/>
        <sz val="8"/>
        <color indexed="8"/>
        <rFont val="Calibri"/>
        <family val="2"/>
      </rPr>
      <t>expenditure related to the FIS and MITA Hosting Costs.</t>
    </r>
    <r>
      <rPr>
        <sz val="8"/>
        <color indexed="8"/>
        <rFont val="Calibri"/>
        <family val="2"/>
      </rPr>
      <t xml:space="preserve"> </t>
    </r>
  </si>
  <si>
    <r>
      <t xml:space="preserve">                                                                                                                                                                                                                                                                                                                                                               </t>
    </r>
    <r>
      <rPr>
        <b/>
        <sz val="8"/>
        <color indexed="8"/>
        <rFont val="Calibri"/>
        <family val="2"/>
      </rPr>
      <t>Operation title e)</t>
    </r>
    <r>
      <rPr>
        <sz val="8"/>
        <color indexed="8"/>
        <rFont val="Calibri"/>
        <family val="2"/>
      </rPr>
      <t xml:space="preserve"> - The modernisation and purchasing of patrol vessels, aircrafts and helicopters </t>
    </r>
  </si>
  <si>
    <r>
      <t>Operation type e)</t>
    </r>
    <r>
      <rPr>
        <b/>
        <sz val="8"/>
        <color indexed="8"/>
        <rFont val="Calibri"/>
        <family val="2"/>
      </rPr>
      <t xml:space="preserve"> </t>
    </r>
    <r>
      <rPr>
        <sz val="8"/>
        <color indexed="8"/>
        <rFont val="Calibri"/>
        <family val="2"/>
      </rPr>
      <t>entails the p</t>
    </r>
    <r>
      <rPr>
        <b/>
        <i/>
        <sz val="8"/>
        <color indexed="8"/>
        <rFont val="Calibri"/>
        <family val="2"/>
      </rPr>
      <t>rocurement of two (2) Rigid Hull Inflatable Boats (RHIBs) for Fisheries Control and Aquaculture monitoring</t>
    </r>
    <r>
      <rPr>
        <b/>
        <sz val="8"/>
        <color indexed="8"/>
        <rFont val="Calibri"/>
        <family val="2"/>
      </rPr>
      <t xml:space="preserve">. </t>
    </r>
    <r>
      <rPr>
        <sz val="8"/>
        <color indexed="8"/>
        <rFont val="Calibri"/>
        <family val="2"/>
      </rPr>
      <t>The Department has only one (1) RHIB which can only perform inshore patrols and thus can be used only within a 12 Nautical Mile zone, which restricts the control and surveillance operations of the DFA. The larger part of the fishing activity occurs outside the 12 nautical mile zone. Two additional RHIB’s are required in order to strengthen its infrastructural capacity to carry out offshore controls.</t>
    </r>
  </si>
  <si>
    <r>
      <t>Operation title a) -</t>
    </r>
    <r>
      <rPr>
        <sz val="8"/>
        <color indexed="8"/>
        <rFont val="Calibri"/>
        <family val="2"/>
      </rPr>
      <t xml:space="preserve"> The purchase, installation and development of technology     </t>
    </r>
  </si>
  <si>
    <t xml:space="preserve">Operation title a) includes the installation of CCTV cameras for the Automated Weighing and Labelling Stations (AWLS) installed in seventeen (17) sites in Malta and Gozo, the procurement of a Stereoscopic Camera, Ancillary Equipment and IT Hardware for the accurate assessment and processing of data of Bluefin Tuna (BFT) Biomass transferred in underwater cages, and the upgrade of existing logbooks (63) installed on vessels over 12 meters.       </t>
  </si>
  <si>
    <r>
      <t xml:space="preserve">Operation title b) </t>
    </r>
    <r>
      <rPr>
        <sz val="8"/>
        <color indexed="8"/>
        <rFont val="Calibri"/>
        <family val="2"/>
      </rPr>
      <t xml:space="preserve">- The development, purchase and installation of the components to ensure data transmission          </t>
    </r>
  </si>
  <si>
    <t>Operation title b) involves the replacement of the VMS Units (149) currently installed on vessels registered on DFA’s Fishing Vessel Register, the installation of GPRS Trackers (808) to be installed on vessels smaller than 10 meters and new Installations of 52 e-logbooks on vessels between 10-12m. This operation also includes VMS transmission costs, costs related to VMS hardware units and costs related to GPRS</t>
  </si>
  <si>
    <r>
      <t>Operation title f)</t>
    </r>
    <r>
      <rPr>
        <sz val="8"/>
        <color indexed="8"/>
        <rFont val="Calibri"/>
        <family val="2"/>
      </rPr>
      <t xml:space="preserve"> - The purchase of other control means    </t>
    </r>
  </si>
  <si>
    <t>Operation title f) includes the certification of Engine Power for engines (286) of a total engine power of more than 120kW installed on vessels (199) and the procurement of five (5) Unmanned Aerial Vehicles (UAVs) for the surveillance of fishing activities.</t>
  </si>
  <si>
    <r>
      <t xml:space="preserve">Operation title h) </t>
    </r>
    <r>
      <rPr>
        <sz val="8"/>
        <color indexed="8"/>
        <rFont val="Calibri"/>
        <family val="2"/>
      </rPr>
      <t xml:space="preserve">- Training at EFCA (not lett than twenty five [25] sessions) for the DFA Officials whose tasks incluse controle of Fisheries Activities            </t>
    </r>
  </si>
  <si>
    <r>
      <t xml:space="preserve">Operation title h) includes training at EFCA for DFA Officials whose tasks include control of Fisheries Activities.       </t>
    </r>
    <r>
      <rPr>
        <b/>
        <sz val="8"/>
        <color indexed="8"/>
        <rFont val="Calibri"/>
        <family val="2"/>
      </rPr>
      <t xml:space="preserve"> </t>
    </r>
  </si>
  <si>
    <r>
      <t>Operation title i) -</t>
    </r>
    <r>
      <rPr>
        <sz val="8"/>
        <color indexed="8"/>
        <rFont val="Calibri"/>
        <family val="2"/>
      </rPr>
      <t xml:space="preserve"> 2 Cost Benefit Analysis and 3 Audits to assess the performance and expenditure incurred by DFA to carry out monitoring, control and surveillance</t>
    </r>
  </si>
  <si>
    <t xml:space="preserve"> Operation title i) includes Cost Benefit Analysis and 3 Audits to assess the performance and expenditure incurred by DFA to carry out monitoring, control and surveillance        </t>
  </si>
  <si>
    <r>
      <t xml:space="preserve">Operation title j) </t>
    </r>
    <r>
      <rPr>
        <sz val="8"/>
        <color indexed="8"/>
        <rFont val="Calibri"/>
        <family val="2"/>
      </rPr>
      <t xml:space="preserve">- Seminars and media tools        </t>
    </r>
  </si>
  <si>
    <t xml:space="preserve">Operation title j) includes an awareness campaign on the main policy areas of the CFP and the importance to fight IUU as well as seminars to enhance awareness amongst stakeholders in the Fisheries Sector on the implementation of the CFP rules and the importance to fight IUU.      </t>
  </si>
  <si>
    <r>
      <t xml:space="preserve">Opertation type k) - </t>
    </r>
    <r>
      <rPr>
        <sz val="8"/>
        <color indexed="8"/>
        <rFont val="Calibri"/>
        <family val="2"/>
      </rPr>
      <t xml:space="preserve">Operational costs </t>
    </r>
  </si>
  <si>
    <t>Operation type k) refers to operational costs incurred in participating in not less than 15 Joint Deployment Plans (JDPs). JDPs are sea, land and air surveillance missions which are conducted between different Member States in order to be as unbiased as possible and also to offer a shared experience to the participating officers. JDPs are considered important both to DFA and the National fishing sector alike.</t>
  </si>
  <si>
    <t>Environment and Resources Authority</t>
  </si>
  <si>
    <t>Marine Environmental Monitoring: Towards Effective Management of Malta's Marine Waters</t>
  </si>
  <si>
    <t xml:space="preserve">The project will initiate the implementation of sustained environmental monitoring in marine waters with the aim to assess the state of Malta's marine waters on a continuous basis and address current knowledge gaps. This monitoring would provide a sound knowledge base for effective management of anthropogenic activities and work towards achievement of Good Environmental Status in marine waters.  </t>
  </si>
  <si>
    <t>MRS1441</t>
  </si>
  <si>
    <t>Union Priority 6</t>
  </si>
  <si>
    <t xml:space="preserve">Funds and Programmes Division, Ministry for Foreign and European Affairs </t>
  </si>
  <si>
    <t>Technical Assistance at the Initiative of the Member state</t>
  </si>
  <si>
    <t xml:space="preserve">The operation/s may support/s the following actions under Technical Asiistance:                                                                                                                  - Actons for preparation, management, monitoring, evaluation, information and comnication, networking, compliant resolution, and control and audit.                                                                                                                               - Actions for the reduction of the administrative burden on beneficiaries, including electronic data exchange systems.                                                                                                                       - Actions to reinforce the capacity of Member State Authorities and beneficiaties to administer and use the fund.                                                                                                                                 - Actions to support the strenghtening of the institutional capacity of partners in particular as regards small local authorities, economic and social partners and non-governmental organisations, in order to help them so that they can effectively participate in the preparation, implementation, monitoring and evaluation of the programme. Support may take the form of inter alia, dedicated workshops, training sessions, coordination and networking structures or contributions to the cost of participating in meetings on the preparation, implementation, monitoring and evaluation of the programme. </t>
  </si>
  <si>
    <t>SVR 1144</t>
  </si>
  <si>
    <t>Technical Assistance</t>
  </si>
  <si>
    <t>Gozo</t>
  </si>
  <si>
    <t>Malta &amp; Gozo</t>
  </si>
  <si>
    <t>31/06/2022</t>
  </si>
  <si>
    <r>
      <t xml:space="preserve">Maritime and Fisheries Operational Programme 2014-2020
Part-financed by the European Union
European Maritime Fisheries Fund (EMFF)
Co-financing rate: 75% EU Funds; 25% National Funds
</t>
    </r>
    <r>
      <rPr>
        <i/>
        <sz val="11"/>
        <color theme="1"/>
        <rFont val="Calibri"/>
        <family val="2"/>
        <scheme val="minor"/>
      </rPr>
      <t>Investing in sustainable fisheries and aquaculture</t>
    </r>
  </si>
  <si>
    <t>Alexander Mamo</t>
  </si>
  <si>
    <t xml:space="preserve">George Bugeja </t>
  </si>
  <si>
    <t>Sandro Mizzi</t>
  </si>
  <si>
    <t>Matthew Grech</t>
  </si>
  <si>
    <t>MLT000000653</t>
  </si>
  <si>
    <t>MLT000000152</t>
  </si>
  <si>
    <t>ML00MFA0431</t>
  </si>
  <si>
    <t>MLT00MFA0058</t>
  </si>
  <si>
    <t>MLT00MFA0512</t>
  </si>
  <si>
    <t>MLT000008121</t>
  </si>
  <si>
    <t>MLT00MFA0252</t>
  </si>
  <si>
    <t>Operation Ref No</t>
  </si>
  <si>
    <t>EMFF 1.16.1</t>
  </si>
  <si>
    <t>EMFF 1.20.1</t>
  </si>
  <si>
    <t>EMFF 1.20.2</t>
  </si>
  <si>
    <t>EMFF 1.20.3</t>
  </si>
  <si>
    <t>EMFF 1.20.4</t>
  </si>
  <si>
    <t>EMFF 1.23.1</t>
  </si>
  <si>
    <t>EMFF 1.23.2</t>
  </si>
  <si>
    <t>EMFF 1.23.3</t>
  </si>
  <si>
    <t>EMFF 1.23.5</t>
  </si>
  <si>
    <t>EMFF 1.23.6</t>
  </si>
  <si>
    <t>EMFF 1.4.1</t>
  </si>
  <si>
    <t>EMFF 1.9.1</t>
  </si>
  <si>
    <t>EMFF 2.1.1</t>
  </si>
  <si>
    <t>EMFF 2.2.1</t>
  </si>
  <si>
    <t>EMFF 2.3.1</t>
  </si>
  <si>
    <t>EMFF 4.3.1</t>
  </si>
  <si>
    <t>EMFF 6.2.1</t>
  </si>
  <si>
    <t>EMFF 6.2.2</t>
  </si>
  <si>
    <t>EMFF 6.2.3</t>
  </si>
  <si>
    <t>EMFF 6.1.1 c)</t>
  </si>
  <si>
    <t>EMFF 6.1.1 e)</t>
  </si>
  <si>
    <t>EMFF 6.1.2 a)</t>
  </si>
  <si>
    <t>EMFF 6.1.2 b)</t>
  </si>
  <si>
    <t>EMFF 6.1.2 f)</t>
  </si>
  <si>
    <t>EMFF 6.1.2 h)</t>
  </si>
  <si>
    <t>EMFF 6.1.2 i)</t>
  </si>
  <si>
    <t>EMFF 6.1.2 j)</t>
  </si>
  <si>
    <t>EMFF 6.1.2 k)</t>
  </si>
  <si>
    <t>EMFF 8.3.1</t>
  </si>
  <si>
    <t>/</t>
  </si>
  <si>
    <t>Development of new, innovative aquaculture technologies and facilitation of knowledge transfer in AquaBioTech Group</t>
  </si>
  <si>
    <t>Date of the last update of the list of operations: 28/06/2023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</si>
</sst>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2]\ * #,##0.00_-;\-[$€-2]\ * #,##0.00_-;_-[$€-2]\ * &quot;-&quot;??_-;_-@_-"/>
  </numFmts>
  <fonts count="27" x14ac:knownFonts="1">
    <font>
      <sz val="11"/>
      <color indexed="8"/>
      <name val="Calibri"/>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9"/>
      <color indexed="8"/>
      <name val="Calibri"/>
      <family val="2"/>
    </font>
    <font>
      <sz val="10"/>
      <color indexed="8"/>
      <name val="Calibri"/>
    </font>
    <font>
      <sz val="8"/>
      <color indexed="8"/>
      <name val="Calibri"/>
      <family val="2"/>
    </font>
    <font>
      <sz val="8"/>
      <name val="Calibri"/>
      <family val="2"/>
    </font>
    <font>
      <b/>
      <sz val="8"/>
      <color indexed="8"/>
      <name val="Calibri"/>
      <family val="2"/>
    </font>
    <font>
      <b/>
      <i/>
      <sz val="8"/>
      <color indexed="8"/>
      <name val="Calibri"/>
      <family val="2"/>
    </font>
    <font>
      <i/>
      <sz val="11"/>
      <color theme="1"/>
      <name val="Calibri"/>
      <family val="2"/>
      <scheme val="minor"/>
    </font>
    <font>
      <sz val="8"/>
      <name val="Calibri"/>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2">
    <xf numFmtId="0" fontId="0" fillId="0" borderId="0" applyNumberFormat="0" applyFill="0" applyBorder="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0">
    <xf numFmtId="0" fontId="0" fillId="0" borderId="0" xfId="0"/>
    <xf numFmtId="0" fontId="21" fillId="0" borderId="10" xfId="0" applyFont="1" applyFill="1" applyBorder="1" applyAlignment="1">
      <alignment horizontal="left" vertical="center" wrapText="1"/>
    </xf>
    <xf numFmtId="0" fontId="21" fillId="0" borderId="10" xfId="0" applyFont="1" applyFill="1" applyBorder="1" applyAlignment="1">
      <alignment horizontal="justify" vertical="center" wrapText="1"/>
    </xf>
    <xf numFmtId="0" fontId="21" fillId="0" borderId="10" xfId="0" applyFont="1" applyFill="1" applyBorder="1" applyAlignment="1">
      <alignment horizontal="center" vertical="center" wrapText="1"/>
    </xf>
    <xf numFmtId="164" fontId="21" fillId="0" borderId="10" xfId="0" applyNumberFormat="1" applyFont="1" applyFill="1" applyBorder="1" applyAlignment="1">
      <alignment horizontal="center" vertical="center" wrapText="1"/>
    </xf>
    <xf numFmtId="165" fontId="21" fillId="0" borderId="10" xfId="0" applyNumberFormat="1" applyFont="1" applyFill="1" applyBorder="1" applyAlignment="1">
      <alignment horizontal="center" vertical="center" wrapText="1"/>
    </xf>
    <xf numFmtId="0" fontId="19" fillId="0" borderId="10" xfId="0" applyFont="1" applyFill="1" applyBorder="1" applyAlignment="1">
      <alignment vertical="center" wrapText="1"/>
    </xf>
    <xf numFmtId="0" fontId="20" fillId="0" borderId="10" xfId="0" applyFont="1" applyFill="1" applyBorder="1"/>
    <xf numFmtId="165" fontId="22" fillId="0" borderId="10" xfId="0" applyNumberFormat="1" applyFont="1" applyFill="1" applyBorder="1" applyAlignment="1">
      <alignment horizontal="center" vertical="center" wrapText="1"/>
    </xf>
    <xf numFmtId="0" fontId="21" fillId="0" borderId="10" xfId="0" quotePrefix="1" applyFont="1" applyFill="1" applyBorder="1" applyAlignment="1">
      <alignment horizontal="justify" vertical="center" wrapText="1"/>
    </xf>
    <xf numFmtId="0" fontId="23" fillId="0" borderId="10" xfId="0" applyFont="1" applyFill="1" applyBorder="1" applyAlignment="1">
      <alignment horizontal="justify" vertical="center" wrapText="1"/>
    </xf>
    <xf numFmtId="0" fontId="23" fillId="0" borderId="10" xfId="0" applyFont="1" applyFill="1" applyBorder="1" applyAlignment="1">
      <alignment horizontal="left" vertical="center" wrapText="1"/>
    </xf>
    <xf numFmtId="0" fontId="21" fillId="0" borderId="10" xfId="0" applyFont="1" applyFill="1" applyBorder="1" applyAlignment="1">
      <alignment vertical="center" wrapText="1"/>
    </xf>
    <xf numFmtId="0" fontId="21" fillId="0" borderId="10" xfId="0" applyFont="1" applyFill="1" applyBorder="1" applyAlignment="1">
      <alignment horizontal="center" vertical="center"/>
    </xf>
    <xf numFmtId="0" fontId="0" fillId="0" borderId="0" xfId="0" applyFill="1"/>
    <xf numFmtId="0" fontId="0" fillId="0" borderId="0" xfId="0" applyFill="1" applyBorder="1"/>
    <xf numFmtId="0" fontId="18" fillId="0" borderId="0" xfId="0" applyFont="1" applyFill="1" applyAlignment="1">
      <alignment horizontal="center"/>
    </xf>
    <xf numFmtId="0" fontId="19" fillId="0" borderId="0" xfId="0" applyFont="1" applyFill="1" applyBorder="1" applyAlignment="1">
      <alignment horizontal="right"/>
    </xf>
    <xf numFmtId="0" fontId="0" fillId="0" borderId="0" xfId="0" applyFill="1" applyAlignment="1">
      <alignment horizontal="center" wrapText="1"/>
    </xf>
    <xf numFmtId="0" fontId="0" fillId="0" borderId="0" xfId="0"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654852</xdr:colOff>
      <xdr:row>113</xdr:row>
      <xdr:rowOff>166688</xdr:rowOff>
    </xdr:from>
    <xdr:to>
      <xdr:col>4</xdr:col>
      <xdr:colOff>283377</xdr:colOff>
      <xdr:row>118</xdr:row>
      <xdr:rowOff>23813</xdr:rowOff>
    </xdr:to>
    <xdr:pic>
      <xdr:nvPicPr>
        <xdr:cNvPr id="2" name="Picture 8" descr="National_Flag_of_Malta_colour_jpeg.jpg">
          <a:extLst>
            <a:ext uri="{FF2B5EF4-FFF2-40B4-BE49-F238E27FC236}">
              <a16:creationId xmlns:a16="http://schemas.microsoft.com/office/drawing/2014/main" id="{C198FED7-A9B8-485A-B48A-91E9E90D1AA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98992" y="7824788"/>
          <a:ext cx="1144905" cy="771525"/>
        </a:xfrm>
        <a:prstGeom prst="rect">
          <a:avLst/>
        </a:prstGeom>
        <a:noFill/>
      </xdr:spPr>
    </xdr:pic>
    <xdr:clientData/>
  </xdr:twoCellAnchor>
  <xdr:twoCellAnchor>
    <xdr:from>
      <xdr:col>7</xdr:col>
      <xdr:colOff>750084</xdr:colOff>
      <xdr:row>113</xdr:row>
      <xdr:rowOff>166686</xdr:rowOff>
    </xdr:from>
    <xdr:to>
      <xdr:col>8</xdr:col>
      <xdr:colOff>383498</xdr:colOff>
      <xdr:row>118</xdr:row>
      <xdr:rowOff>11906</xdr:rowOff>
    </xdr:to>
    <xdr:pic>
      <xdr:nvPicPr>
        <xdr:cNvPr id="3" name="Picture 9" descr="flag_yellow_high.jpg">
          <a:extLst>
            <a:ext uri="{FF2B5EF4-FFF2-40B4-BE49-F238E27FC236}">
              <a16:creationId xmlns:a16="http://schemas.microsoft.com/office/drawing/2014/main" id="{0F5EA1F7-5BCC-4B48-A7C1-B7A4AA6CD9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42524" y="7824786"/>
          <a:ext cx="1180274" cy="75962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19"/>
  <sheetViews>
    <sheetView tabSelected="1" view="pageBreakPreview" zoomScaleNormal="100" zoomScaleSheetLayoutView="100" workbookViewId="0">
      <selection activeCell="H112" sqref="H112"/>
    </sheetView>
  </sheetViews>
  <sheetFormatPr defaultRowHeight="15" customHeight="1" x14ac:dyDescent="0.3"/>
  <cols>
    <col min="1" max="1" width="21.5546875" style="14" customWidth="1"/>
    <col min="2" max="3" width="16" style="14" customWidth="1"/>
    <col min="4" max="4" width="24.88671875" style="14" customWidth="1"/>
    <col min="5" max="5" width="45.44140625" style="14" customWidth="1"/>
    <col min="6" max="6" width="10.33203125" style="14" customWidth="1"/>
    <col min="7" max="7" width="10.44140625" style="14" customWidth="1"/>
    <col min="8" max="9" width="22" style="14" customWidth="1"/>
    <col min="10" max="10" width="10.88671875" style="14" customWidth="1"/>
    <col min="11" max="11" width="8.88671875" style="14"/>
    <col min="12" max="12" width="14.44140625" style="14" customWidth="1"/>
  </cols>
  <sheetData>
    <row r="1" spans="1:12" s="14" customFormat="1" ht="15" customHeight="1" x14ac:dyDescent="0.3">
      <c r="A1" s="16" t="s">
        <v>0</v>
      </c>
      <c r="B1" s="16"/>
      <c r="C1" s="16"/>
      <c r="D1" s="16"/>
      <c r="E1" s="16"/>
      <c r="F1" s="16"/>
      <c r="G1" s="16"/>
      <c r="H1" s="16"/>
      <c r="I1" s="16"/>
      <c r="J1" s="16"/>
      <c r="K1" s="16"/>
      <c r="L1" s="16"/>
    </row>
    <row r="2" spans="1:12" s="14" customFormat="1" ht="15" customHeight="1" x14ac:dyDescent="0.3"/>
    <row r="3" spans="1:12" s="14" customFormat="1" ht="40.5" customHeight="1" x14ac:dyDescent="0.3">
      <c r="A3" s="6" t="s">
        <v>1</v>
      </c>
      <c r="B3" s="6" t="s">
        <v>2</v>
      </c>
      <c r="C3" s="6" t="s">
        <v>203</v>
      </c>
      <c r="D3" s="6" t="s">
        <v>3</v>
      </c>
      <c r="E3" s="6" t="s">
        <v>4</v>
      </c>
      <c r="F3" s="6" t="s">
        <v>5</v>
      </c>
      <c r="G3" s="6" t="s">
        <v>6</v>
      </c>
      <c r="H3" s="6" t="s">
        <v>7</v>
      </c>
      <c r="I3" s="6" t="s">
        <v>8</v>
      </c>
      <c r="J3" s="6" t="s">
        <v>9</v>
      </c>
      <c r="K3" s="6" t="s">
        <v>10</v>
      </c>
      <c r="L3" s="6" t="s">
        <v>11</v>
      </c>
    </row>
    <row r="4" spans="1:12" s="14" customFormat="1" ht="13.5" customHeight="1" x14ac:dyDescent="0.3">
      <c r="A4" s="7"/>
      <c r="B4" s="7"/>
      <c r="C4" s="7"/>
      <c r="D4" s="7"/>
      <c r="E4" s="7"/>
      <c r="F4" s="7"/>
      <c r="G4" s="7"/>
      <c r="H4" s="7"/>
      <c r="I4" s="7"/>
      <c r="J4" s="7"/>
      <c r="K4" s="7"/>
      <c r="L4" s="7"/>
    </row>
    <row r="5" spans="1:12" s="14" customFormat="1" ht="126" customHeight="1" x14ac:dyDescent="0.3">
      <c r="A5" s="2" t="s">
        <v>12</v>
      </c>
      <c r="B5" s="3" t="s">
        <v>13</v>
      </c>
      <c r="C5" s="3" t="s">
        <v>204</v>
      </c>
      <c r="D5" s="2" t="s">
        <v>14</v>
      </c>
      <c r="E5" s="2" t="s">
        <v>15</v>
      </c>
      <c r="F5" s="4">
        <v>42736</v>
      </c>
      <c r="G5" s="4">
        <v>43677</v>
      </c>
      <c r="H5" s="5">
        <v>190391.5</v>
      </c>
      <c r="I5" s="5">
        <f>H5*75%</f>
        <v>142793.625</v>
      </c>
      <c r="J5" s="3" t="s">
        <v>16</v>
      </c>
      <c r="K5" s="3" t="s">
        <v>17</v>
      </c>
      <c r="L5" s="3" t="s">
        <v>18</v>
      </c>
    </row>
    <row r="6" spans="1:12" s="14" customFormat="1" ht="341.25" customHeight="1" x14ac:dyDescent="0.3">
      <c r="A6" s="1" t="s">
        <v>19</v>
      </c>
      <c r="B6" s="3" t="s">
        <v>20</v>
      </c>
      <c r="C6" s="3" t="s">
        <v>205</v>
      </c>
      <c r="D6" s="2" t="s">
        <v>21</v>
      </c>
      <c r="E6" s="1" t="s">
        <v>22</v>
      </c>
      <c r="F6" s="4">
        <v>43101</v>
      </c>
      <c r="G6" s="4">
        <v>43434</v>
      </c>
      <c r="H6" s="8">
        <v>6756</v>
      </c>
      <c r="I6" s="8">
        <v>5067.3</v>
      </c>
      <c r="J6" s="3" t="s">
        <v>16</v>
      </c>
      <c r="K6" s="3" t="s">
        <v>17</v>
      </c>
      <c r="L6" s="3" t="s">
        <v>18</v>
      </c>
    </row>
    <row r="7" spans="1:12" s="14" customFormat="1" ht="276" customHeight="1" x14ac:dyDescent="0.3">
      <c r="A7" s="1" t="s">
        <v>23</v>
      </c>
      <c r="B7" s="3" t="s">
        <v>24</v>
      </c>
      <c r="C7" s="3" t="s">
        <v>206</v>
      </c>
      <c r="D7" s="2" t="s">
        <v>25</v>
      </c>
      <c r="E7" s="1" t="s">
        <v>26</v>
      </c>
      <c r="F7" s="4">
        <v>43270</v>
      </c>
      <c r="G7" s="4">
        <v>43434</v>
      </c>
      <c r="H7" s="5">
        <v>15203</v>
      </c>
      <c r="I7" s="5">
        <v>11402.27</v>
      </c>
      <c r="J7" s="3" t="s">
        <v>13</v>
      </c>
      <c r="K7" s="3" t="s">
        <v>17</v>
      </c>
      <c r="L7" s="3" t="s">
        <v>18</v>
      </c>
    </row>
    <row r="8" spans="1:12" s="14" customFormat="1" ht="273.75" customHeight="1" x14ac:dyDescent="0.3">
      <c r="A8" s="1" t="s">
        <v>27</v>
      </c>
      <c r="B8" s="3" t="s">
        <v>28</v>
      </c>
      <c r="C8" s="3" t="s">
        <v>207</v>
      </c>
      <c r="D8" s="2" t="s">
        <v>29</v>
      </c>
      <c r="E8" s="1" t="s">
        <v>30</v>
      </c>
      <c r="F8" s="4">
        <v>43070</v>
      </c>
      <c r="G8" s="4">
        <v>43434</v>
      </c>
      <c r="H8" s="5">
        <v>21854</v>
      </c>
      <c r="I8" s="5">
        <v>16391.189999999999</v>
      </c>
      <c r="J8" s="3" t="s">
        <v>31</v>
      </c>
      <c r="K8" s="3" t="s">
        <v>17</v>
      </c>
      <c r="L8" s="3" t="s">
        <v>18</v>
      </c>
    </row>
    <row r="9" spans="1:12" s="15" customFormat="1" ht="114.75" customHeight="1" x14ac:dyDescent="0.3">
      <c r="A9" s="2" t="s">
        <v>32</v>
      </c>
      <c r="B9" s="3" t="s">
        <v>33</v>
      </c>
      <c r="C9" s="3" t="s">
        <v>208</v>
      </c>
      <c r="D9" s="2" t="s">
        <v>34</v>
      </c>
      <c r="E9" s="2" t="s">
        <v>35</v>
      </c>
      <c r="F9" s="4">
        <v>43480</v>
      </c>
      <c r="G9" s="4">
        <v>44012</v>
      </c>
      <c r="H9" s="5">
        <v>666.36</v>
      </c>
      <c r="I9" s="5">
        <v>499.78</v>
      </c>
      <c r="J9" s="3" t="s">
        <v>36</v>
      </c>
      <c r="K9" s="3" t="s">
        <v>17</v>
      </c>
      <c r="L9" s="3" t="s">
        <v>18</v>
      </c>
    </row>
    <row r="10" spans="1:12" s="15" customFormat="1" ht="129.75" customHeight="1" x14ac:dyDescent="0.3">
      <c r="A10" s="2" t="s">
        <v>12</v>
      </c>
      <c r="B10" s="3" t="s">
        <v>13</v>
      </c>
      <c r="C10" s="3" t="s">
        <v>209</v>
      </c>
      <c r="D10" s="2" t="s">
        <v>37</v>
      </c>
      <c r="E10" s="2" t="s">
        <v>38</v>
      </c>
      <c r="F10" s="4">
        <v>42736</v>
      </c>
      <c r="G10" s="4" t="s">
        <v>39</v>
      </c>
      <c r="H10" s="5">
        <v>551717.93000000005</v>
      </c>
      <c r="I10" s="5">
        <f t="shared" ref="I10:I15" si="0">H10*75%</f>
        <v>413788.44750000001</v>
      </c>
      <c r="J10" s="3" t="s">
        <v>16</v>
      </c>
      <c r="K10" s="3" t="s">
        <v>17</v>
      </c>
      <c r="L10" s="3" t="s">
        <v>18</v>
      </c>
    </row>
    <row r="11" spans="1:12" s="14" customFormat="1" ht="174" customHeight="1" x14ac:dyDescent="0.3">
      <c r="A11" s="2" t="s">
        <v>40</v>
      </c>
      <c r="B11" s="3" t="s">
        <v>13</v>
      </c>
      <c r="C11" s="3" t="s">
        <v>210</v>
      </c>
      <c r="D11" s="2" t="s">
        <v>41</v>
      </c>
      <c r="E11" s="1" t="s">
        <v>42</v>
      </c>
      <c r="F11" s="4">
        <v>42614</v>
      </c>
      <c r="G11" s="4">
        <v>43738</v>
      </c>
      <c r="H11" s="5">
        <v>533345</v>
      </c>
      <c r="I11" s="5">
        <f t="shared" si="0"/>
        <v>400008.75</v>
      </c>
      <c r="J11" s="3" t="s">
        <v>43</v>
      </c>
      <c r="K11" s="3" t="s">
        <v>17</v>
      </c>
      <c r="L11" s="3" t="s">
        <v>18</v>
      </c>
    </row>
    <row r="12" spans="1:12" s="14" customFormat="1" ht="95.25" customHeight="1" x14ac:dyDescent="0.3">
      <c r="A12" s="2" t="s">
        <v>40</v>
      </c>
      <c r="B12" s="3" t="s">
        <v>13</v>
      </c>
      <c r="C12" s="3" t="s">
        <v>211</v>
      </c>
      <c r="D12" s="2" t="s">
        <v>44</v>
      </c>
      <c r="E12" s="1" t="s">
        <v>45</v>
      </c>
      <c r="F12" s="4">
        <v>42614</v>
      </c>
      <c r="G12" s="4">
        <v>44561</v>
      </c>
      <c r="H12" s="5">
        <v>2932802.62</v>
      </c>
      <c r="I12" s="5">
        <f t="shared" si="0"/>
        <v>2199601.9649999999</v>
      </c>
      <c r="J12" s="3" t="s">
        <v>46</v>
      </c>
      <c r="K12" s="3" t="s">
        <v>17</v>
      </c>
      <c r="L12" s="3" t="s">
        <v>18</v>
      </c>
    </row>
    <row r="13" spans="1:12" s="14" customFormat="1" ht="93.75" customHeight="1" x14ac:dyDescent="0.3">
      <c r="A13" s="1" t="s">
        <v>47</v>
      </c>
      <c r="B13" s="3" t="s">
        <v>48</v>
      </c>
      <c r="C13" s="3" t="s">
        <v>212</v>
      </c>
      <c r="D13" s="2" t="s">
        <v>49</v>
      </c>
      <c r="E13" s="1" t="s">
        <v>50</v>
      </c>
      <c r="F13" s="4">
        <v>43220</v>
      </c>
      <c r="G13" s="4">
        <v>44773</v>
      </c>
      <c r="H13" s="5">
        <v>989856.34</v>
      </c>
      <c r="I13" s="5">
        <f t="shared" si="0"/>
        <v>742392.255</v>
      </c>
      <c r="J13" s="3" t="s">
        <v>51</v>
      </c>
      <c r="K13" s="3" t="s">
        <v>17</v>
      </c>
      <c r="L13" s="3" t="s">
        <v>18</v>
      </c>
    </row>
    <row r="14" spans="1:12" s="14" customFormat="1" ht="225" customHeight="1" x14ac:dyDescent="0.3">
      <c r="A14" s="2" t="s">
        <v>40</v>
      </c>
      <c r="B14" s="3" t="s">
        <v>48</v>
      </c>
      <c r="C14" s="3" t="s">
        <v>213</v>
      </c>
      <c r="D14" s="2" t="s">
        <v>52</v>
      </c>
      <c r="E14" s="1" t="s">
        <v>53</v>
      </c>
      <c r="F14" s="4">
        <v>43101</v>
      </c>
      <c r="G14" s="4">
        <v>45199</v>
      </c>
      <c r="H14" s="5">
        <v>7601775.1699999999</v>
      </c>
      <c r="I14" s="5">
        <f t="shared" si="0"/>
        <v>5701331.3774999995</v>
      </c>
      <c r="J14" s="3" t="s">
        <v>54</v>
      </c>
      <c r="K14" s="3" t="s">
        <v>17</v>
      </c>
      <c r="L14" s="3" t="s">
        <v>18</v>
      </c>
    </row>
    <row r="15" spans="1:12" s="14" customFormat="1" ht="268.5" customHeight="1" x14ac:dyDescent="0.3">
      <c r="A15" s="2" t="s">
        <v>12</v>
      </c>
      <c r="B15" s="3" t="s">
        <v>13</v>
      </c>
      <c r="C15" s="3" t="s">
        <v>214</v>
      </c>
      <c r="D15" s="2" t="s">
        <v>55</v>
      </c>
      <c r="E15" s="1" t="s">
        <v>56</v>
      </c>
      <c r="F15" s="4">
        <v>42887</v>
      </c>
      <c r="G15" s="4" t="s">
        <v>57</v>
      </c>
      <c r="H15" s="5">
        <v>446896.08</v>
      </c>
      <c r="I15" s="5">
        <f t="shared" si="0"/>
        <v>335172.06</v>
      </c>
      <c r="J15" s="3" t="s">
        <v>16</v>
      </c>
      <c r="K15" s="3" t="s">
        <v>17</v>
      </c>
      <c r="L15" s="3" t="s">
        <v>18</v>
      </c>
    </row>
    <row r="16" spans="1:12" s="15" customFormat="1" ht="145.5" customHeight="1" x14ac:dyDescent="0.3">
      <c r="A16" s="2" t="s">
        <v>58</v>
      </c>
      <c r="B16" s="3" t="s">
        <v>59</v>
      </c>
      <c r="C16" s="3" t="s">
        <v>215</v>
      </c>
      <c r="D16" s="2" t="s">
        <v>60</v>
      </c>
      <c r="E16" s="1" t="s">
        <v>61</v>
      </c>
      <c r="F16" s="4">
        <v>43784</v>
      </c>
      <c r="G16" s="4">
        <v>44196</v>
      </c>
      <c r="H16" s="5">
        <v>5915.1</v>
      </c>
      <c r="I16" s="5">
        <v>2957.55</v>
      </c>
      <c r="J16" s="3" t="s">
        <v>13</v>
      </c>
      <c r="K16" s="3" t="s">
        <v>17</v>
      </c>
      <c r="L16" s="3" t="s">
        <v>18</v>
      </c>
    </row>
    <row r="17" spans="1:12" s="15" customFormat="1" ht="146.25" customHeight="1" x14ac:dyDescent="0.3">
      <c r="A17" s="2" t="s">
        <v>62</v>
      </c>
      <c r="B17" s="3" t="s">
        <v>63</v>
      </c>
      <c r="C17" s="3" t="s">
        <v>215</v>
      </c>
      <c r="D17" s="2" t="s">
        <v>60</v>
      </c>
      <c r="E17" s="1" t="s">
        <v>61</v>
      </c>
      <c r="F17" s="4">
        <v>43784</v>
      </c>
      <c r="G17" s="4">
        <v>44196</v>
      </c>
      <c r="H17" s="5">
        <v>5325.7</v>
      </c>
      <c r="I17" s="5">
        <v>2662.85</v>
      </c>
      <c r="J17" s="3" t="s">
        <v>13</v>
      </c>
      <c r="K17" s="3" t="s">
        <v>17</v>
      </c>
      <c r="L17" s="3" t="s">
        <v>18</v>
      </c>
    </row>
    <row r="18" spans="1:12" s="15" customFormat="1" ht="141" customHeight="1" x14ac:dyDescent="0.3">
      <c r="A18" s="2" t="s">
        <v>64</v>
      </c>
      <c r="B18" s="3" t="s">
        <v>65</v>
      </c>
      <c r="C18" s="3" t="s">
        <v>215</v>
      </c>
      <c r="D18" s="2" t="s">
        <v>60</v>
      </c>
      <c r="E18" s="1" t="s">
        <v>61</v>
      </c>
      <c r="F18" s="4">
        <v>43784</v>
      </c>
      <c r="G18" s="4">
        <v>44196</v>
      </c>
      <c r="H18" s="5">
        <v>6327.24</v>
      </c>
      <c r="I18" s="5">
        <v>3163.62</v>
      </c>
      <c r="J18" s="3" t="s">
        <v>13</v>
      </c>
      <c r="K18" s="3" t="s">
        <v>17</v>
      </c>
      <c r="L18" s="3" t="s">
        <v>18</v>
      </c>
    </row>
    <row r="19" spans="1:12" s="15" customFormat="1" ht="147" customHeight="1" x14ac:dyDescent="0.3">
      <c r="A19" s="2" t="s">
        <v>66</v>
      </c>
      <c r="B19" s="3" t="s">
        <v>67</v>
      </c>
      <c r="C19" s="3" t="s">
        <v>215</v>
      </c>
      <c r="D19" s="2" t="s">
        <v>60</v>
      </c>
      <c r="E19" s="1" t="s">
        <v>61</v>
      </c>
      <c r="F19" s="4">
        <v>43784</v>
      </c>
      <c r="G19" s="4">
        <v>44196</v>
      </c>
      <c r="H19" s="5">
        <v>7351.88</v>
      </c>
      <c r="I19" s="5">
        <v>3675.94</v>
      </c>
      <c r="J19" s="3" t="s">
        <v>13</v>
      </c>
      <c r="K19" s="3" t="s">
        <v>17</v>
      </c>
      <c r="L19" s="3" t="s">
        <v>18</v>
      </c>
    </row>
    <row r="20" spans="1:12" s="15" customFormat="1" ht="138" customHeight="1" x14ac:dyDescent="0.3">
      <c r="A20" s="2" t="s">
        <v>68</v>
      </c>
      <c r="B20" s="3" t="s">
        <v>69</v>
      </c>
      <c r="C20" s="3" t="s">
        <v>215</v>
      </c>
      <c r="D20" s="2" t="s">
        <v>60</v>
      </c>
      <c r="E20" s="1" t="s">
        <v>61</v>
      </c>
      <c r="F20" s="4">
        <v>43784</v>
      </c>
      <c r="G20" s="4">
        <v>44196</v>
      </c>
      <c r="H20" s="5">
        <v>3723.8</v>
      </c>
      <c r="I20" s="5">
        <v>1861.9</v>
      </c>
      <c r="J20" s="3" t="s">
        <v>13</v>
      </c>
      <c r="K20" s="3" t="s">
        <v>17</v>
      </c>
      <c r="L20" s="3" t="s">
        <v>18</v>
      </c>
    </row>
    <row r="21" spans="1:12" s="15" customFormat="1" ht="144.75" customHeight="1" x14ac:dyDescent="0.3">
      <c r="A21" s="2" t="s">
        <v>70</v>
      </c>
      <c r="B21" s="3" t="s">
        <v>71</v>
      </c>
      <c r="C21" s="3" t="s">
        <v>215</v>
      </c>
      <c r="D21" s="2" t="s">
        <v>60</v>
      </c>
      <c r="E21" s="1" t="s">
        <v>61</v>
      </c>
      <c r="F21" s="4">
        <v>43784</v>
      </c>
      <c r="G21" s="4">
        <v>44196</v>
      </c>
      <c r="H21" s="5">
        <v>4830.5</v>
      </c>
      <c r="I21" s="5">
        <f>H21*0.5</f>
        <v>2415.25</v>
      </c>
      <c r="J21" s="3" t="s">
        <v>13</v>
      </c>
      <c r="K21" s="3" t="s">
        <v>17</v>
      </c>
      <c r="L21" s="3" t="s">
        <v>18</v>
      </c>
    </row>
    <row r="22" spans="1:12" s="15" customFormat="1" ht="138.75" customHeight="1" x14ac:dyDescent="0.3">
      <c r="A22" s="2" t="s">
        <v>72</v>
      </c>
      <c r="B22" s="3" t="s">
        <v>73</v>
      </c>
      <c r="C22" s="3" t="s">
        <v>215</v>
      </c>
      <c r="D22" s="2" t="s">
        <v>60</v>
      </c>
      <c r="E22" s="1" t="s">
        <v>61</v>
      </c>
      <c r="F22" s="4">
        <v>43784</v>
      </c>
      <c r="G22" s="4">
        <v>44196</v>
      </c>
      <c r="H22" s="5">
        <v>5648.2</v>
      </c>
      <c r="I22" s="5">
        <v>2824.1</v>
      </c>
      <c r="J22" s="3" t="s">
        <v>13</v>
      </c>
      <c r="K22" s="3" t="s">
        <v>17</v>
      </c>
      <c r="L22" s="3" t="s">
        <v>18</v>
      </c>
    </row>
    <row r="23" spans="1:12" s="15" customFormat="1" ht="137.25" customHeight="1" x14ac:dyDescent="0.3">
      <c r="A23" s="2" t="s">
        <v>74</v>
      </c>
      <c r="B23" s="3" t="s">
        <v>75</v>
      </c>
      <c r="C23" s="3" t="s">
        <v>215</v>
      </c>
      <c r="D23" s="2" t="s">
        <v>60</v>
      </c>
      <c r="E23" s="1" t="s">
        <v>61</v>
      </c>
      <c r="F23" s="4">
        <v>43784</v>
      </c>
      <c r="G23" s="4">
        <v>44196</v>
      </c>
      <c r="H23" s="5">
        <v>895.89</v>
      </c>
      <c r="I23" s="5">
        <v>447.94499999999999</v>
      </c>
      <c r="J23" s="3" t="s">
        <v>13</v>
      </c>
      <c r="K23" s="3" t="s">
        <v>17</v>
      </c>
      <c r="L23" s="3" t="s">
        <v>18</v>
      </c>
    </row>
    <row r="24" spans="1:12" s="15" customFormat="1" ht="140.25" customHeight="1" x14ac:dyDescent="0.3">
      <c r="A24" s="2" t="s">
        <v>76</v>
      </c>
      <c r="B24" s="3" t="s">
        <v>77</v>
      </c>
      <c r="C24" s="3" t="s">
        <v>215</v>
      </c>
      <c r="D24" s="2" t="s">
        <v>60</v>
      </c>
      <c r="E24" s="1" t="s">
        <v>61</v>
      </c>
      <c r="F24" s="4">
        <v>43784</v>
      </c>
      <c r="G24" s="4">
        <v>44196</v>
      </c>
      <c r="H24" s="5">
        <v>1727.93</v>
      </c>
      <c r="I24" s="5">
        <v>863.96500000000003</v>
      </c>
      <c r="J24" s="3" t="s">
        <v>13</v>
      </c>
      <c r="K24" s="3" t="s">
        <v>17</v>
      </c>
      <c r="L24" s="3" t="s">
        <v>18</v>
      </c>
    </row>
    <row r="25" spans="1:12" s="15" customFormat="1" ht="144.75" customHeight="1" x14ac:dyDescent="0.3">
      <c r="A25" s="2" t="s">
        <v>78</v>
      </c>
      <c r="B25" s="3" t="s">
        <v>79</v>
      </c>
      <c r="C25" s="3" t="s">
        <v>215</v>
      </c>
      <c r="D25" s="2" t="s">
        <v>60</v>
      </c>
      <c r="E25" s="1" t="s">
        <v>61</v>
      </c>
      <c r="F25" s="4">
        <v>43784</v>
      </c>
      <c r="G25" s="4">
        <v>44196</v>
      </c>
      <c r="H25" s="5">
        <v>3666.3</v>
      </c>
      <c r="I25" s="5">
        <v>1833.15</v>
      </c>
      <c r="J25" s="3" t="s">
        <v>13</v>
      </c>
      <c r="K25" s="3" t="s">
        <v>17</v>
      </c>
      <c r="L25" s="3" t="s">
        <v>18</v>
      </c>
    </row>
    <row r="26" spans="1:12" s="15" customFormat="1" ht="139.5" customHeight="1" x14ac:dyDescent="0.3">
      <c r="A26" s="2" t="s">
        <v>80</v>
      </c>
      <c r="B26" s="3" t="s">
        <v>81</v>
      </c>
      <c r="C26" s="3" t="s">
        <v>215</v>
      </c>
      <c r="D26" s="2" t="s">
        <v>60</v>
      </c>
      <c r="E26" s="1" t="s">
        <v>61</v>
      </c>
      <c r="F26" s="4">
        <v>43784</v>
      </c>
      <c r="G26" s="4">
        <v>44196</v>
      </c>
      <c r="H26" s="5">
        <v>1582.45</v>
      </c>
      <c r="I26" s="5">
        <v>791.22500000000002</v>
      </c>
      <c r="J26" s="3" t="s">
        <v>13</v>
      </c>
      <c r="K26" s="3" t="s">
        <v>17</v>
      </c>
      <c r="L26" s="3" t="s">
        <v>18</v>
      </c>
    </row>
    <row r="27" spans="1:12" s="15" customFormat="1" ht="137.25" customHeight="1" x14ac:dyDescent="0.3">
      <c r="A27" s="2" t="s">
        <v>82</v>
      </c>
      <c r="B27" s="3" t="s">
        <v>83</v>
      </c>
      <c r="C27" s="3" t="s">
        <v>215</v>
      </c>
      <c r="D27" s="2" t="s">
        <v>60</v>
      </c>
      <c r="E27" s="1" t="s">
        <v>61</v>
      </c>
      <c r="F27" s="4">
        <v>43784</v>
      </c>
      <c r="G27" s="4">
        <v>44196</v>
      </c>
      <c r="H27" s="5">
        <v>5082.3</v>
      </c>
      <c r="I27" s="5">
        <v>2541.15</v>
      </c>
      <c r="J27" s="3" t="s">
        <v>13</v>
      </c>
      <c r="K27" s="3" t="s">
        <v>17</v>
      </c>
      <c r="L27" s="3" t="s">
        <v>18</v>
      </c>
    </row>
    <row r="28" spans="1:12" s="15" customFormat="1" ht="144" customHeight="1" x14ac:dyDescent="0.3">
      <c r="A28" s="2" t="s">
        <v>84</v>
      </c>
      <c r="B28" s="3" t="s">
        <v>85</v>
      </c>
      <c r="C28" s="3" t="s">
        <v>215</v>
      </c>
      <c r="D28" s="2" t="s">
        <v>60</v>
      </c>
      <c r="E28" s="1" t="s">
        <v>61</v>
      </c>
      <c r="F28" s="4">
        <v>43784</v>
      </c>
      <c r="G28" s="4">
        <v>44196</v>
      </c>
      <c r="H28" s="5">
        <v>5713.6</v>
      </c>
      <c r="I28" s="5">
        <v>2856.8</v>
      </c>
      <c r="J28" s="3" t="s">
        <v>13</v>
      </c>
      <c r="K28" s="3" t="s">
        <v>17</v>
      </c>
      <c r="L28" s="3" t="s">
        <v>18</v>
      </c>
    </row>
    <row r="29" spans="1:12" s="15" customFormat="1" ht="140.25" customHeight="1" x14ac:dyDescent="0.3">
      <c r="A29" s="2" t="s">
        <v>86</v>
      </c>
      <c r="B29" s="3" t="s">
        <v>87</v>
      </c>
      <c r="C29" s="3" t="s">
        <v>215</v>
      </c>
      <c r="D29" s="2" t="s">
        <v>60</v>
      </c>
      <c r="E29" s="1" t="s">
        <v>61</v>
      </c>
      <c r="F29" s="4">
        <v>43784</v>
      </c>
      <c r="G29" s="4">
        <v>44196</v>
      </c>
      <c r="H29" s="5">
        <v>1045</v>
      </c>
      <c r="I29" s="5">
        <v>522.5</v>
      </c>
      <c r="J29" s="3" t="s">
        <v>13</v>
      </c>
      <c r="K29" s="3" t="s">
        <v>17</v>
      </c>
      <c r="L29" s="3" t="s">
        <v>18</v>
      </c>
    </row>
    <row r="30" spans="1:12" s="15" customFormat="1" ht="141.75" customHeight="1" x14ac:dyDescent="0.3">
      <c r="A30" s="2" t="s">
        <v>88</v>
      </c>
      <c r="B30" s="3" t="s">
        <v>89</v>
      </c>
      <c r="C30" s="3" t="s">
        <v>215</v>
      </c>
      <c r="D30" s="2" t="s">
        <v>60</v>
      </c>
      <c r="E30" s="1" t="s">
        <v>61</v>
      </c>
      <c r="F30" s="4">
        <v>43784</v>
      </c>
      <c r="G30" s="4">
        <v>44196</v>
      </c>
      <c r="H30" s="5">
        <v>8080.5</v>
      </c>
      <c r="I30" s="5">
        <v>4040.25</v>
      </c>
      <c r="J30" s="3" t="s">
        <v>13</v>
      </c>
      <c r="K30" s="3" t="s">
        <v>17</v>
      </c>
      <c r="L30" s="3" t="s">
        <v>18</v>
      </c>
    </row>
    <row r="31" spans="1:12" s="15" customFormat="1" ht="140.25" customHeight="1" x14ac:dyDescent="0.3">
      <c r="A31" s="2" t="s">
        <v>90</v>
      </c>
      <c r="B31" s="3" t="s">
        <v>91</v>
      </c>
      <c r="C31" s="3" t="s">
        <v>215</v>
      </c>
      <c r="D31" s="2" t="s">
        <v>60</v>
      </c>
      <c r="E31" s="1" t="s">
        <v>61</v>
      </c>
      <c r="F31" s="4">
        <v>43784</v>
      </c>
      <c r="G31" s="4">
        <v>44196</v>
      </c>
      <c r="H31" s="5">
        <v>4701.2</v>
      </c>
      <c r="I31" s="5">
        <v>2350.6</v>
      </c>
      <c r="J31" s="3" t="s">
        <v>13</v>
      </c>
      <c r="K31" s="3" t="s">
        <v>17</v>
      </c>
      <c r="L31" s="3" t="s">
        <v>18</v>
      </c>
    </row>
    <row r="32" spans="1:12" s="15" customFormat="1" ht="144.75" customHeight="1" x14ac:dyDescent="0.3">
      <c r="A32" s="2" t="s">
        <v>92</v>
      </c>
      <c r="B32" s="3" t="s">
        <v>93</v>
      </c>
      <c r="C32" s="3" t="s">
        <v>215</v>
      </c>
      <c r="D32" s="2" t="s">
        <v>60</v>
      </c>
      <c r="E32" s="1" t="s">
        <v>61</v>
      </c>
      <c r="F32" s="4">
        <v>43784</v>
      </c>
      <c r="G32" s="4">
        <v>44196</v>
      </c>
      <c r="H32" s="5">
        <v>898.2</v>
      </c>
      <c r="I32" s="5">
        <v>449.1</v>
      </c>
      <c r="J32" s="3" t="s">
        <v>13</v>
      </c>
      <c r="K32" s="3" t="s">
        <v>17</v>
      </c>
      <c r="L32" s="3" t="s">
        <v>18</v>
      </c>
    </row>
    <row r="33" spans="1:12" s="15" customFormat="1" ht="147.75" customHeight="1" x14ac:dyDescent="0.3">
      <c r="A33" s="2" t="s">
        <v>82</v>
      </c>
      <c r="B33" s="3" t="s">
        <v>94</v>
      </c>
      <c r="C33" s="3" t="s">
        <v>215</v>
      </c>
      <c r="D33" s="2" t="s">
        <v>60</v>
      </c>
      <c r="E33" s="1" t="s">
        <v>61</v>
      </c>
      <c r="F33" s="4">
        <v>43784</v>
      </c>
      <c r="G33" s="4">
        <v>44196</v>
      </c>
      <c r="H33" s="5">
        <v>6527.6</v>
      </c>
      <c r="I33" s="5">
        <v>3263.8</v>
      </c>
      <c r="J33" s="3" t="s">
        <v>13</v>
      </c>
      <c r="K33" s="3" t="s">
        <v>17</v>
      </c>
      <c r="L33" s="3" t="s">
        <v>18</v>
      </c>
    </row>
    <row r="34" spans="1:12" s="15" customFormat="1" ht="149.25" customHeight="1" x14ac:dyDescent="0.3">
      <c r="A34" s="2" t="s">
        <v>95</v>
      </c>
      <c r="B34" s="3" t="s">
        <v>96</v>
      </c>
      <c r="C34" s="3" t="s">
        <v>215</v>
      </c>
      <c r="D34" s="2" t="s">
        <v>60</v>
      </c>
      <c r="E34" s="1" t="s">
        <v>61</v>
      </c>
      <c r="F34" s="4">
        <v>43784</v>
      </c>
      <c r="G34" s="4">
        <v>44196</v>
      </c>
      <c r="H34" s="5">
        <v>2844.7</v>
      </c>
      <c r="I34" s="5">
        <v>1422.35</v>
      </c>
      <c r="J34" s="3" t="s">
        <v>13</v>
      </c>
      <c r="K34" s="3" t="s">
        <v>17</v>
      </c>
      <c r="L34" s="3" t="s">
        <v>18</v>
      </c>
    </row>
    <row r="35" spans="1:12" s="15" customFormat="1" ht="138.75" customHeight="1" x14ac:dyDescent="0.3">
      <c r="A35" s="2" t="s">
        <v>97</v>
      </c>
      <c r="B35" s="3" t="s">
        <v>98</v>
      </c>
      <c r="C35" s="3" t="s">
        <v>215</v>
      </c>
      <c r="D35" s="2" t="s">
        <v>60</v>
      </c>
      <c r="E35" s="1" t="s">
        <v>61</v>
      </c>
      <c r="F35" s="4">
        <v>43784</v>
      </c>
      <c r="G35" s="4">
        <v>44196</v>
      </c>
      <c r="H35" s="5">
        <v>3298.56</v>
      </c>
      <c r="I35" s="5">
        <v>1649.28</v>
      </c>
      <c r="J35" s="3" t="s">
        <v>13</v>
      </c>
      <c r="K35" s="3" t="s">
        <v>17</v>
      </c>
      <c r="L35" s="3" t="s">
        <v>18</v>
      </c>
    </row>
    <row r="36" spans="1:12" s="15" customFormat="1" ht="137.25" customHeight="1" x14ac:dyDescent="0.3">
      <c r="A36" s="2" t="s">
        <v>99</v>
      </c>
      <c r="B36" s="3" t="s">
        <v>100</v>
      </c>
      <c r="C36" s="3" t="s">
        <v>215</v>
      </c>
      <c r="D36" s="2" t="s">
        <v>60</v>
      </c>
      <c r="E36" s="1" t="s">
        <v>61</v>
      </c>
      <c r="F36" s="4">
        <v>43784</v>
      </c>
      <c r="G36" s="4">
        <v>44196</v>
      </c>
      <c r="H36" s="5">
        <v>2157.5</v>
      </c>
      <c r="I36" s="5">
        <v>1078.75</v>
      </c>
      <c r="J36" s="3" t="s">
        <v>13</v>
      </c>
      <c r="K36" s="3" t="s">
        <v>17</v>
      </c>
      <c r="L36" s="3" t="s">
        <v>18</v>
      </c>
    </row>
    <row r="37" spans="1:12" s="15" customFormat="1" ht="141" customHeight="1" x14ac:dyDescent="0.3">
      <c r="A37" s="2" t="s">
        <v>101</v>
      </c>
      <c r="B37" s="3" t="s">
        <v>102</v>
      </c>
      <c r="C37" s="3" t="s">
        <v>215</v>
      </c>
      <c r="D37" s="2" t="s">
        <v>60</v>
      </c>
      <c r="E37" s="1" t="s">
        <v>61</v>
      </c>
      <c r="F37" s="4">
        <v>43784</v>
      </c>
      <c r="G37" s="4">
        <v>44196</v>
      </c>
      <c r="H37" s="5">
        <v>5274.9</v>
      </c>
      <c r="I37" s="5">
        <v>2637.45</v>
      </c>
      <c r="J37" s="3" t="s">
        <v>13</v>
      </c>
      <c r="K37" s="3" t="s">
        <v>17</v>
      </c>
      <c r="L37" s="3" t="s">
        <v>18</v>
      </c>
    </row>
    <row r="38" spans="1:12" s="15" customFormat="1" ht="145.5" customHeight="1" x14ac:dyDescent="0.3">
      <c r="A38" s="2" t="s">
        <v>103</v>
      </c>
      <c r="B38" s="3" t="s">
        <v>104</v>
      </c>
      <c r="C38" s="3" t="s">
        <v>215</v>
      </c>
      <c r="D38" s="2" t="s">
        <v>60</v>
      </c>
      <c r="E38" s="1" t="s">
        <v>61</v>
      </c>
      <c r="F38" s="4">
        <v>43784</v>
      </c>
      <c r="G38" s="4">
        <v>44196</v>
      </c>
      <c r="H38" s="5">
        <v>2079.6</v>
      </c>
      <c r="I38" s="5">
        <v>1039.8</v>
      </c>
      <c r="J38" s="3" t="s">
        <v>13</v>
      </c>
      <c r="K38" s="3" t="s">
        <v>17</v>
      </c>
      <c r="L38" s="3" t="s">
        <v>18</v>
      </c>
    </row>
    <row r="39" spans="1:12" s="15" customFormat="1" ht="138" customHeight="1" x14ac:dyDescent="0.3">
      <c r="A39" s="2" t="s">
        <v>105</v>
      </c>
      <c r="B39" s="3" t="s">
        <v>106</v>
      </c>
      <c r="C39" s="3" t="s">
        <v>215</v>
      </c>
      <c r="D39" s="2" t="s">
        <v>60</v>
      </c>
      <c r="E39" s="1" t="s">
        <v>61</v>
      </c>
      <c r="F39" s="4">
        <v>43784</v>
      </c>
      <c r="G39" s="4">
        <v>44196</v>
      </c>
      <c r="H39" s="5">
        <v>2131.5</v>
      </c>
      <c r="I39" s="5">
        <v>1065.75</v>
      </c>
      <c r="J39" s="3" t="s">
        <v>13</v>
      </c>
      <c r="K39" s="3" t="s">
        <v>17</v>
      </c>
      <c r="L39" s="3" t="s">
        <v>18</v>
      </c>
    </row>
    <row r="40" spans="1:12" s="15" customFormat="1" ht="144.75" customHeight="1" x14ac:dyDescent="0.3">
      <c r="A40" s="2" t="s">
        <v>107</v>
      </c>
      <c r="B40" s="3" t="s">
        <v>108</v>
      </c>
      <c r="C40" s="3" t="s">
        <v>215</v>
      </c>
      <c r="D40" s="2" t="s">
        <v>60</v>
      </c>
      <c r="E40" s="1" t="s">
        <v>61</v>
      </c>
      <c r="F40" s="4">
        <v>43784</v>
      </c>
      <c r="G40" s="4">
        <v>44196</v>
      </c>
      <c r="H40" s="5">
        <v>160.5</v>
      </c>
      <c r="I40" s="5">
        <v>80.25</v>
      </c>
      <c r="J40" s="3" t="s">
        <v>13</v>
      </c>
      <c r="K40" s="3" t="s">
        <v>17</v>
      </c>
      <c r="L40" s="3" t="s">
        <v>18</v>
      </c>
    </row>
    <row r="41" spans="1:12" s="15" customFormat="1" ht="144.75" customHeight="1" x14ac:dyDescent="0.3">
      <c r="A41" s="2" t="s">
        <v>109</v>
      </c>
      <c r="B41" s="3" t="s">
        <v>110</v>
      </c>
      <c r="C41" s="3" t="s">
        <v>215</v>
      </c>
      <c r="D41" s="2" t="s">
        <v>60</v>
      </c>
      <c r="E41" s="1" t="s">
        <v>61</v>
      </c>
      <c r="F41" s="4">
        <v>43784</v>
      </c>
      <c r="G41" s="4">
        <v>44196</v>
      </c>
      <c r="H41" s="5">
        <v>3630.35</v>
      </c>
      <c r="I41" s="5">
        <v>1815.175</v>
      </c>
      <c r="J41" s="3" t="s">
        <v>13</v>
      </c>
      <c r="K41" s="3" t="s">
        <v>17</v>
      </c>
      <c r="L41" s="3" t="s">
        <v>18</v>
      </c>
    </row>
    <row r="42" spans="1:12" s="15" customFormat="1" ht="144.75" customHeight="1" x14ac:dyDescent="0.3">
      <c r="A42" s="2" t="s">
        <v>111</v>
      </c>
      <c r="B42" s="3" t="s">
        <v>59</v>
      </c>
      <c r="C42" s="3" t="s">
        <v>215</v>
      </c>
      <c r="D42" s="2" t="s">
        <v>60</v>
      </c>
      <c r="E42" s="1" t="s">
        <v>61</v>
      </c>
      <c r="F42" s="4">
        <v>44136</v>
      </c>
      <c r="G42" s="4">
        <v>44561</v>
      </c>
      <c r="H42" s="5">
        <v>12519.14</v>
      </c>
      <c r="I42" s="5">
        <f t="shared" ref="I42:I94" si="1">H42*0.5</f>
        <v>6259.57</v>
      </c>
      <c r="J42" s="3" t="s">
        <v>13</v>
      </c>
      <c r="K42" s="3" t="s">
        <v>17</v>
      </c>
      <c r="L42" s="3" t="s">
        <v>18</v>
      </c>
    </row>
    <row r="43" spans="1:12" s="15" customFormat="1" ht="144.75" customHeight="1" x14ac:dyDescent="0.3">
      <c r="A43" s="2" t="s">
        <v>62</v>
      </c>
      <c r="B43" s="3" t="s">
        <v>63</v>
      </c>
      <c r="C43" s="3" t="s">
        <v>215</v>
      </c>
      <c r="D43" s="2" t="s">
        <v>60</v>
      </c>
      <c r="E43" s="1" t="s">
        <v>61</v>
      </c>
      <c r="F43" s="4">
        <v>44136</v>
      </c>
      <c r="G43" s="4">
        <v>44561</v>
      </c>
      <c r="H43" s="5">
        <v>4858.3900000000003</v>
      </c>
      <c r="I43" s="5">
        <f t="shared" si="1"/>
        <v>2429.1950000000002</v>
      </c>
      <c r="J43" s="3" t="s">
        <v>13</v>
      </c>
      <c r="K43" s="3" t="s">
        <v>17</v>
      </c>
      <c r="L43" s="3" t="s">
        <v>18</v>
      </c>
    </row>
    <row r="44" spans="1:12" s="15" customFormat="1" ht="144.75" customHeight="1" x14ac:dyDescent="0.3">
      <c r="A44" s="2" t="s">
        <v>112</v>
      </c>
      <c r="B44" s="3" t="s">
        <v>65</v>
      </c>
      <c r="C44" s="3" t="s">
        <v>215</v>
      </c>
      <c r="D44" s="2" t="s">
        <v>60</v>
      </c>
      <c r="E44" s="1" t="s">
        <v>61</v>
      </c>
      <c r="F44" s="4">
        <v>44136</v>
      </c>
      <c r="G44" s="4">
        <v>44561</v>
      </c>
      <c r="H44" s="5">
        <v>7565.52</v>
      </c>
      <c r="I44" s="5">
        <f t="shared" si="1"/>
        <v>3782.76</v>
      </c>
      <c r="J44" s="3" t="s">
        <v>13</v>
      </c>
      <c r="K44" s="3" t="s">
        <v>17</v>
      </c>
      <c r="L44" s="3" t="s">
        <v>18</v>
      </c>
    </row>
    <row r="45" spans="1:12" s="15" customFormat="1" ht="144.75" customHeight="1" x14ac:dyDescent="0.3">
      <c r="A45" s="2" t="s">
        <v>66</v>
      </c>
      <c r="B45" s="3" t="s">
        <v>67</v>
      </c>
      <c r="C45" s="3" t="s">
        <v>215</v>
      </c>
      <c r="D45" s="2" t="s">
        <v>60</v>
      </c>
      <c r="E45" s="1" t="s">
        <v>61</v>
      </c>
      <c r="F45" s="4">
        <v>44136</v>
      </c>
      <c r="G45" s="4">
        <v>44561</v>
      </c>
      <c r="H45" s="5">
        <v>16413.45</v>
      </c>
      <c r="I45" s="5">
        <f t="shared" si="1"/>
        <v>8206.7250000000004</v>
      </c>
      <c r="J45" s="3" t="s">
        <v>13</v>
      </c>
      <c r="K45" s="3" t="s">
        <v>17</v>
      </c>
      <c r="L45" s="3" t="s">
        <v>18</v>
      </c>
    </row>
    <row r="46" spans="1:12" s="15" customFormat="1" ht="144.75" customHeight="1" x14ac:dyDescent="0.3">
      <c r="A46" s="2" t="s">
        <v>68</v>
      </c>
      <c r="B46" s="3" t="s">
        <v>69</v>
      </c>
      <c r="C46" s="3" t="s">
        <v>215</v>
      </c>
      <c r="D46" s="2" t="s">
        <v>60</v>
      </c>
      <c r="E46" s="1" t="s">
        <v>61</v>
      </c>
      <c r="F46" s="4">
        <v>44136</v>
      </c>
      <c r="G46" s="4">
        <v>44561</v>
      </c>
      <c r="H46" s="5">
        <v>5921.12</v>
      </c>
      <c r="I46" s="5">
        <f t="shared" si="1"/>
        <v>2960.56</v>
      </c>
      <c r="J46" s="3" t="s">
        <v>13</v>
      </c>
      <c r="K46" s="3" t="s">
        <v>17</v>
      </c>
      <c r="L46" s="3" t="s">
        <v>18</v>
      </c>
    </row>
    <row r="47" spans="1:12" s="15" customFormat="1" ht="144.75" customHeight="1" x14ac:dyDescent="0.3">
      <c r="A47" s="2" t="s">
        <v>72</v>
      </c>
      <c r="B47" s="3" t="s">
        <v>73</v>
      </c>
      <c r="C47" s="3" t="s">
        <v>215</v>
      </c>
      <c r="D47" s="2" t="s">
        <v>60</v>
      </c>
      <c r="E47" s="1" t="s">
        <v>61</v>
      </c>
      <c r="F47" s="4">
        <v>44136</v>
      </c>
      <c r="G47" s="4">
        <v>44561</v>
      </c>
      <c r="H47" s="5">
        <v>2672.16</v>
      </c>
      <c r="I47" s="5">
        <f t="shared" si="1"/>
        <v>1336.08</v>
      </c>
      <c r="J47" s="3" t="s">
        <v>13</v>
      </c>
      <c r="K47" s="3" t="s">
        <v>17</v>
      </c>
      <c r="L47" s="3" t="s">
        <v>18</v>
      </c>
    </row>
    <row r="48" spans="1:12" s="15" customFormat="1" ht="144.75" customHeight="1" x14ac:dyDescent="0.3">
      <c r="A48" s="2" t="s">
        <v>74</v>
      </c>
      <c r="B48" s="3" t="s">
        <v>75</v>
      </c>
      <c r="C48" s="3" t="s">
        <v>215</v>
      </c>
      <c r="D48" s="2" t="s">
        <v>60</v>
      </c>
      <c r="E48" s="1" t="s">
        <v>61</v>
      </c>
      <c r="F48" s="4">
        <v>44136</v>
      </c>
      <c r="G48" s="4">
        <v>44561</v>
      </c>
      <c r="H48" s="5">
        <v>1723.37</v>
      </c>
      <c r="I48" s="5">
        <f t="shared" si="1"/>
        <v>861.68499999999995</v>
      </c>
      <c r="J48" s="3" t="s">
        <v>13</v>
      </c>
      <c r="K48" s="3" t="s">
        <v>17</v>
      </c>
      <c r="L48" s="3" t="s">
        <v>18</v>
      </c>
    </row>
    <row r="49" spans="1:12" s="15" customFormat="1" ht="144.75" customHeight="1" x14ac:dyDescent="0.3">
      <c r="A49" s="2" t="s">
        <v>80</v>
      </c>
      <c r="B49" s="3" t="s">
        <v>81</v>
      </c>
      <c r="C49" s="3" t="s">
        <v>215</v>
      </c>
      <c r="D49" s="2" t="s">
        <v>60</v>
      </c>
      <c r="E49" s="1" t="s">
        <v>61</v>
      </c>
      <c r="F49" s="4">
        <v>44136</v>
      </c>
      <c r="G49" s="4">
        <v>44561</v>
      </c>
      <c r="H49" s="5">
        <v>9415.31</v>
      </c>
      <c r="I49" s="5">
        <f t="shared" si="1"/>
        <v>4707.6549999999997</v>
      </c>
      <c r="J49" s="3" t="s">
        <v>13</v>
      </c>
      <c r="K49" s="3" t="s">
        <v>17</v>
      </c>
      <c r="L49" s="3" t="s">
        <v>18</v>
      </c>
    </row>
    <row r="50" spans="1:12" s="15" customFormat="1" ht="144.75" customHeight="1" x14ac:dyDescent="0.3">
      <c r="A50" s="2" t="s">
        <v>82</v>
      </c>
      <c r="B50" s="3" t="s">
        <v>113</v>
      </c>
      <c r="C50" s="3" t="s">
        <v>215</v>
      </c>
      <c r="D50" s="2" t="s">
        <v>60</v>
      </c>
      <c r="E50" s="1" t="s">
        <v>61</v>
      </c>
      <c r="F50" s="4">
        <v>44136</v>
      </c>
      <c r="G50" s="4">
        <v>44561</v>
      </c>
      <c r="H50" s="5">
        <v>8813.0499999999993</v>
      </c>
      <c r="I50" s="5">
        <f t="shared" si="1"/>
        <v>4406.5249999999996</v>
      </c>
      <c r="J50" s="3" t="s">
        <v>13</v>
      </c>
      <c r="K50" s="3" t="s">
        <v>17</v>
      </c>
      <c r="L50" s="3" t="s">
        <v>18</v>
      </c>
    </row>
    <row r="51" spans="1:12" s="15" customFormat="1" ht="144.75" customHeight="1" x14ac:dyDescent="0.3">
      <c r="A51" s="2" t="s">
        <v>86</v>
      </c>
      <c r="B51" s="3" t="s">
        <v>114</v>
      </c>
      <c r="C51" s="3" t="s">
        <v>215</v>
      </c>
      <c r="D51" s="2" t="s">
        <v>60</v>
      </c>
      <c r="E51" s="1" t="s">
        <v>61</v>
      </c>
      <c r="F51" s="4">
        <v>44136</v>
      </c>
      <c r="G51" s="4">
        <v>44561</v>
      </c>
      <c r="H51" s="5">
        <v>457.5</v>
      </c>
      <c r="I51" s="5">
        <f t="shared" si="1"/>
        <v>228.75</v>
      </c>
      <c r="J51" s="3" t="s">
        <v>13</v>
      </c>
      <c r="K51" s="3" t="s">
        <v>17</v>
      </c>
      <c r="L51" s="3" t="s">
        <v>18</v>
      </c>
    </row>
    <row r="52" spans="1:12" s="15" customFormat="1" ht="144.75" customHeight="1" x14ac:dyDescent="0.3">
      <c r="A52" s="2" t="s">
        <v>90</v>
      </c>
      <c r="B52" s="3" t="s">
        <v>115</v>
      </c>
      <c r="C52" s="3" t="s">
        <v>215</v>
      </c>
      <c r="D52" s="2" t="s">
        <v>60</v>
      </c>
      <c r="E52" s="1" t="s">
        <v>61</v>
      </c>
      <c r="F52" s="4">
        <v>44136</v>
      </c>
      <c r="G52" s="4">
        <v>44561</v>
      </c>
      <c r="H52" s="5">
        <v>3835.64</v>
      </c>
      <c r="I52" s="5">
        <f t="shared" si="1"/>
        <v>1917.82</v>
      </c>
      <c r="J52" s="3" t="s">
        <v>13</v>
      </c>
      <c r="K52" s="3" t="s">
        <v>17</v>
      </c>
      <c r="L52" s="3" t="s">
        <v>18</v>
      </c>
    </row>
    <row r="53" spans="1:12" s="15" customFormat="1" ht="144.75" customHeight="1" x14ac:dyDescent="0.3">
      <c r="A53" s="2" t="s">
        <v>92</v>
      </c>
      <c r="B53" s="3" t="s">
        <v>116</v>
      </c>
      <c r="C53" s="3" t="s">
        <v>215</v>
      </c>
      <c r="D53" s="2" t="s">
        <v>60</v>
      </c>
      <c r="E53" s="1" t="s">
        <v>61</v>
      </c>
      <c r="F53" s="4">
        <v>44136</v>
      </c>
      <c r="G53" s="4">
        <v>44561</v>
      </c>
      <c r="H53" s="5">
        <v>3425.35</v>
      </c>
      <c r="I53" s="5">
        <f t="shared" si="1"/>
        <v>1712.675</v>
      </c>
      <c r="J53" s="3" t="s">
        <v>13</v>
      </c>
      <c r="K53" s="3" t="s">
        <v>17</v>
      </c>
      <c r="L53" s="3" t="s">
        <v>18</v>
      </c>
    </row>
    <row r="54" spans="1:12" s="15" customFormat="1" ht="144.75" customHeight="1" x14ac:dyDescent="0.3">
      <c r="A54" s="2" t="s">
        <v>82</v>
      </c>
      <c r="B54" s="3" t="s">
        <v>117</v>
      </c>
      <c r="C54" s="3" t="s">
        <v>215</v>
      </c>
      <c r="D54" s="2" t="s">
        <v>60</v>
      </c>
      <c r="E54" s="1" t="s">
        <v>61</v>
      </c>
      <c r="F54" s="4">
        <v>44136</v>
      </c>
      <c r="G54" s="4">
        <v>44561</v>
      </c>
      <c r="H54" s="5">
        <v>4187.99</v>
      </c>
      <c r="I54" s="5">
        <f t="shared" si="1"/>
        <v>2093.9949999999999</v>
      </c>
      <c r="J54" s="3" t="s">
        <v>13</v>
      </c>
      <c r="K54" s="3" t="s">
        <v>17</v>
      </c>
      <c r="L54" s="3" t="s">
        <v>18</v>
      </c>
    </row>
    <row r="55" spans="1:12" s="15" customFormat="1" ht="144.75" customHeight="1" x14ac:dyDescent="0.3">
      <c r="A55" s="2" t="s">
        <v>99</v>
      </c>
      <c r="B55" s="3" t="s">
        <v>118</v>
      </c>
      <c r="C55" s="3" t="s">
        <v>215</v>
      </c>
      <c r="D55" s="2" t="s">
        <v>60</v>
      </c>
      <c r="E55" s="1" t="s">
        <v>61</v>
      </c>
      <c r="F55" s="4">
        <v>44136</v>
      </c>
      <c r="G55" s="4">
        <v>44561</v>
      </c>
      <c r="H55" s="5">
        <v>1875.12</v>
      </c>
      <c r="I55" s="5">
        <f t="shared" si="1"/>
        <v>937.56</v>
      </c>
      <c r="J55" s="3" t="s">
        <v>13</v>
      </c>
      <c r="K55" s="3" t="s">
        <v>17</v>
      </c>
      <c r="L55" s="3" t="s">
        <v>18</v>
      </c>
    </row>
    <row r="56" spans="1:12" s="15" customFormat="1" ht="144.75" customHeight="1" x14ac:dyDescent="0.3">
      <c r="A56" s="2" t="s">
        <v>101</v>
      </c>
      <c r="B56" s="3" t="s">
        <v>119</v>
      </c>
      <c r="C56" s="3" t="s">
        <v>215</v>
      </c>
      <c r="D56" s="2" t="s">
        <v>60</v>
      </c>
      <c r="E56" s="1" t="s">
        <v>61</v>
      </c>
      <c r="F56" s="4">
        <v>44136</v>
      </c>
      <c r="G56" s="4">
        <v>44561</v>
      </c>
      <c r="H56" s="5">
        <v>1696.53</v>
      </c>
      <c r="I56" s="5">
        <f t="shared" si="1"/>
        <v>848.26499999999999</v>
      </c>
      <c r="J56" s="3" t="s">
        <v>13</v>
      </c>
      <c r="K56" s="3" t="s">
        <v>17</v>
      </c>
      <c r="L56" s="3" t="s">
        <v>18</v>
      </c>
    </row>
    <row r="57" spans="1:12" s="15" customFormat="1" ht="144.75" customHeight="1" x14ac:dyDescent="0.3">
      <c r="A57" s="2" t="s">
        <v>103</v>
      </c>
      <c r="B57" s="3" t="s">
        <v>120</v>
      </c>
      <c r="C57" s="3" t="s">
        <v>215</v>
      </c>
      <c r="D57" s="2" t="s">
        <v>60</v>
      </c>
      <c r="E57" s="1" t="s">
        <v>61</v>
      </c>
      <c r="F57" s="4">
        <v>44136</v>
      </c>
      <c r="G57" s="4">
        <v>44561</v>
      </c>
      <c r="H57" s="5">
        <v>3086.6</v>
      </c>
      <c r="I57" s="5">
        <f t="shared" si="1"/>
        <v>1543.3</v>
      </c>
      <c r="J57" s="3" t="s">
        <v>13</v>
      </c>
      <c r="K57" s="3" t="s">
        <v>17</v>
      </c>
      <c r="L57" s="3" t="s">
        <v>18</v>
      </c>
    </row>
    <row r="58" spans="1:12" s="15" customFormat="1" ht="144.75" customHeight="1" x14ac:dyDescent="0.3">
      <c r="A58" s="2" t="s">
        <v>105</v>
      </c>
      <c r="B58" s="3" t="s">
        <v>121</v>
      </c>
      <c r="C58" s="3" t="s">
        <v>215</v>
      </c>
      <c r="D58" s="2" t="s">
        <v>60</v>
      </c>
      <c r="E58" s="1" t="s">
        <v>61</v>
      </c>
      <c r="F58" s="4">
        <v>44136</v>
      </c>
      <c r="G58" s="4">
        <v>44561</v>
      </c>
      <c r="H58" s="5">
        <v>6640.69</v>
      </c>
      <c r="I58" s="5">
        <f t="shared" si="1"/>
        <v>3320.3449999999998</v>
      </c>
      <c r="J58" s="3" t="s">
        <v>13</v>
      </c>
      <c r="K58" s="3" t="s">
        <v>17</v>
      </c>
      <c r="L58" s="3" t="s">
        <v>18</v>
      </c>
    </row>
    <row r="59" spans="1:12" s="15" customFormat="1" ht="144.75" customHeight="1" x14ac:dyDescent="0.3">
      <c r="A59" s="2" t="s">
        <v>122</v>
      </c>
      <c r="B59" s="3" t="s">
        <v>28</v>
      </c>
      <c r="C59" s="3" t="s">
        <v>215</v>
      </c>
      <c r="D59" s="2" t="s">
        <v>60</v>
      </c>
      <c r="E59" s="1" t="s">
        <v>61</v>
      </c>
      <c r="F59" s="4">
        <v>44136</v>
      </c>
      <c r="G59" s="4">
        <v>44561</v>
      </c>
      <c r="H59" s="5">
        <v>7115.89</v>
      </c>
      <c r="I59" s="5">
        <f t="shared" si="1"/>
        <v>3557.9450000000002</v>
      </c>
      <c r="J59" s="3" t="s">
        <v>13</v>
      </c>
      <c r="K59" s="3" t="s">
        <v>17</v>
      </c>
      <c r="L59" s="3" t="s">
        <v>18</v>
      </c>
    </row>
    <row r="60" spans="1:12" s="15" customFormat="1" ht="144.75" customHeight="1" x14ac:dyDescent="0.3">
      <c r="A60" s="2" t="s">
        <v>62</v>
      </c>
      <c r="B60" s="3" t="s">
        <v>123</v>
      </c>
      <c r="C60" s="3" t="s">
        <v>215</v>
      </c>
      <c r="D60" s="2" t="s">
        <v>60</v>
      </c>
      <c r="E60" s="1" t="s">
        <v>61</v>
      </c>
      <c r="F60" s="4">
        <v>44136</v>
      </c>
      <c r="G60" s="4">
        <v>44561</v>
      </c>
      <c r="H60" s="5">
        <v>3201.64</v>
      </c>
      <c r="I60" s="5">
        <f t="shared" si="1"/>
        <v>1600.82</v>
      </c>
      <c r="J60" s="3" t="s">
        <v>13</v>
      </c>
      <c r="K60" s="3" t="s">
        <v>17</v>
      </c>
      <c r="L60" s="3" t="s">
        <v>18</v>
      </c>
    </row>
    <row r="61" spans="1:12" s="15" customFormat="1" ht="144.75" customHeight="1" x14ac:dyDescent="0.3">
      <c r="A61" s="2" t="s">
        <v>124</v>
      </c>
      <c r="B61" s="3" t="s">
        <v>125</v>
      </c>
      <c r="C61" s="3" t="s">
        <v>215</v>
      </c>
      <c r="D61" s="2" t="s">
        <v>60</v>
      </c>
      <c r="E61" s="1" t="s">
        <v>61</v>
      </c>
      <c r="F61" s="4">
        <v>44136</v>
      </c>
      <c r="G61" s="4">
        <v>44561</v>
      </c>
      <c r="H61" s="5">
        <v>1047.23</v>
      </c>
      <c r="I61" s="5">
        <f t="shared" si="1"/>
        <v>523.61500000000001</v>
      </c>
      <c r="J61" s="3" t="s">
        <v>13</v>
      </c>
      <c r="K61" s="3" t="s">
        <v>17</v>
      </c>
      <c r="L61" s="3" t="s">
        <v>18</v>
      </c>
    </row>
    <row r="62" spans="1:12" s="15" customFormat="1" ht="144.75" customHeight="1" x14ac:dyDescent="0.3">
      <c r="A62" s="2" t="s">
        <v>126</v>
      </c>
      <c r="B62" s="3" t="s">
        <v>127</v>
      </c>
      <c r="C62" s="3" t="s">
        <v>215</v>
      </c>
      <c r="D62" s="2" t="s">
        <v>60</v>
      </c>
      <c r="E62" s="1" t="s">
        <v>61</v>
      </c>
      <c r="F62" s="4">
        <v>44136</v>
      </c>
      <c r="G62" s="4">
        <v>44561</v>
      </c>
      <c r="H62" s="5">
        <v>1338.51</v>
      </c>
      <c r="I62" s="5">
        <f t="shared" si="1"/>
        <v>669.255</v>
      </c>
      <c r="J62" s="3" t="s">
        <v>13</v>
      </c>
      <c r="K62" s="3" t="s">
        <v>17</v>
      </c>
      <c r="L62" s="3" t="s">
        <v>18</v>
      </c>
    </row>
    <row r="63" spans="1:12" s="15" customFormat="1" ht="144.75" customHeight="1" x14ac:dyDescent="0.3">
      <c r="A63" s="2" t="s">
        <v>128</v>
      </c>
      <c r="B63" s="3" t="s">
        <v>129</v>
      </c>
      <c r="C63" s="3" t="s">
        <v>215</v>
      </c>
      <c r="D63" s="2" t="s">
        <v>60</v>
      </c>
      <c r="E63" s="1" t="s">
        <v>61</v>
      </c>
      <c r="F63" s="4">
        <v>44136</v>
      </c>
      <c r="G63" s="4">
        <v>44561</v>
      </c>
      <c r="H63" s="5">
        <v>1850.69</v>
      </c>
      <c r="I63" s="5">
        <f t="shared" si="1"/>
        <v>925.34500000000003</v>
      </c>
      <c r="J63" s="3" t="s">
        <v>13</v>
      </c>
      <c r="K63" s="3" t="s">
        <v>17</v>
      </c>
      <c r="L63" s="3" t="s">
        <v>18</v>
      </c>
    </row>
    <row r="64" spans="1:12" s="15" customFormat="1" ht="144.75" customHeight="1" x14ac:dyDescent="0.3">
      <c r="A64" s="2" t="s">
        <v>82</v>
      </c>
      <c r="B64" s="3" t="s">
        <v>130</v>
      </c>
      <c r="C64" s="3" t="s">
        <v>215</v>
      </c>
      <c r="D64" s="2" t="s">
        <v>60</v>
      </c>
      <c r="E64" s="1" t="s">
        <v>61</v>
      </c>
      <c r="F64" s="4">
        <v>44136</v>
      </c>
      <c r="G64" s="4">
        <v>44561</v>
      </c>
      <c r="H64" s="5">
        <v>533.24</v>
      </c>
      <c r="I64" s="5">
        <f t="shared" si="1"/>
        <v>266.62</v>
      </c>
      <c r="J64" s="3" t="s">
        <v>13</v>
      </c>
      <c r="K64" s="3" t="s">
        <v>17</v>
      </c>
      <c r="L64" s="3" t="s">
        <v>18</v>
      </c>
    </row>
    <row r="65" spans="1:12" s="15" customFormat="1" ht="144.75" customHeight="1" x14ac:dyDescent="0.3">
      <c r="A65" s="2" t="s">
        <v>82</v>
      </c>
      <c r="B65" s="3" t="s">
        <v>131</v>
      </c>
      <c r="C65" s="3" t="s">
        <v>215</v>
      </c>
      <c r="D65" s="2" t="s">
        <v>60</v>
      </c>
      <c r="E65" s="1" t="s">
        <v>61</v>
      </c>
      <c r="F65" s="4">
        <v>44136</v>
      </c>
      <c r="G65" s="4">
        <v>44561</v>
      </c>
      <c r="H65" s="5">
        <v>1277.06</v>
      </c>
      <c r="I65" s="5">
        <f t="shared" si="1"/>
        <v>638.53</v>
      </c>
      <c r="J65" s="3" t="s">
        <v>13</v>
      </c>
      <c r="K65" s="3" t="s">
        <v>17</v>
      </c>
      <c r="L65" s="3" t="s">
        <v>18</v>
      </c>
    </row>
    <row r="66" spans="1:12" s="15" customFormat="1" ht="144.75" customHeight="1" x14ac:dyDescent="0.3">
      <c r="A66" s="2" t="s">
        <v>132</v>
      </c>
      <c r="B66" s="3" t="s">
        <v>133</v>
      </c>
      <c r="C66" s="3" t="s">
        <v>215</v>
      </c>
      <c r="D66" s="2" t="s">
        <v>60</v>
      </c>
      <c r="E66" s="1" t="s">
        <v>61</v>
      </c>
      <c r="F66" s="4">
        <v>44136</v>
      </c>
      <c r="G66" s="4">
        <v>44561</v>
      </c>
      <c r="H66" s="5">
        <v>2896.73</v>
      </c>
      <c r="I66" s="5">
        <f t="shared" si="1"/>
        <v>1448.365</v>
      </c>
      <c r="J66" s="3" t="s">
        <v>13</v>
      </c>
      <c r="K66" s="3" t="s">
        <v>17</v>
      </c>
      <c r="L66" s="3" t="s">
        <v>18</v>
      </c>
    </row>
    <row r="67" spans="1:12" s="15" customFormat="1" ht="144.75" customHeight="1" x14ac:dyDescent="0.3">
      <c r="A67" s="2" t="s">
        <v>134</v>
      </c>
      <c r="B67" s="3" t="s">
        <v>135</v>
      </c>
      <c r="C67" s="3" t="s">
        <v>215</v>
      </c>
      <c r="D67" s="2" t="s">
        <v>60</v>
      </c>
      <c r="E67" s="1" t="s">
        <v>61</v>
      </c>
      <c r="F67" s="4">
        <v>44136</v>
      </c>
      <c r="G67" s="4">
        <v>44561</v>
      </c>
      <c r="H67" s="5">
        <v>1015.59</v>
      </c>
      <c r="I67" s="5">
        <f t="shared" si="1"/>
        <v>507.79500000000002</v>
      </c>
      <c r="J67" s="3" t="s">
        <v>13</v>
      </c>
      <c r="K67" s="3" t="s">
        <v>17</v>
      </c>
      <c r="L67" s="3" t="s">
        <v>18</v>
      </c>
    </row>
    <row r="68" spans="1:12" s="15" customFormat="1" ht="144.75" customHeight="1" x14ac:dyDescent="0.3">
      <c r="A68" s="2" t="s">
        <v>136</v>
      </c>
      <c r="B68" s="3" t="s">
        <v>137</v>
      </c>
      <c r="C68" s="3" t="s">
        <v>215</v>
      </c>
      <c r="D68" s="2" t="s">
        <v>60</v>
      </c>
      <c r="E68" s="1" t="s">
        <v>61</v>
      </c>
      <c r="F68" s="4">
        <v>44136</v>
      </c>
      <c r="G68" s="4">
        <v>44561</v>
      </c>
      <c r="H68" s="5">
        <v>3576.67</v>
      </c>
      <c r="I68" s="5">
        <f t="shared" si="1"/>
        <v>1788.335</v>
      </c>
      <c r="J68" s="3" t="s">
        <v>13</v>
      </c>
      <c r="K68" s="3" t="s">
        <v>17</v>
      </c>
      <c r="L68" s="3" t="s">
        <v>18</v>
      </c>
    </row>
    <row r="69" spans="1:12" s="15" customFormat="1" ht="144.75" customHeight="1" x14ac:dyDescent="0.3">
      <c r="A69" s="2" t="s">
        <v>138</v>
      </c>
      <c r="B69" s="3" t="s">
        <v>139</v>
      </c>
      <c r="C69" s="3" t="s">
        <v>215</v>
      </c>
      <c r="D69" s="2" t="s">
        <v>60</v>
      </c>
      <c r="E69" s="1" t="s">
        <v>61</v>
      </c>
      <c r="F69" s="4">
        <v>44136</v>
      </c>
      <c r="G69" s="4">
        <v>44561</v>
      </c>
      <c r="H69" s="5">
        <v>976.24</v>
      </c>
      <c r="I69" s="5">
        <f t="shared" si="1"/>
        <v>488.12</v>
      </c>
      <c r="J69" s="3" t="s">
        <v>13</v>
      </c>
      <c r="K69" s="3" t="s">
        <v>17</v>
      </c>
      <c r="L69" s="3" t="s">
        <v>18</v>
      </c>
    </row>
    <row r="70" spans="1:12" s="15" customFormat="1" ht="144.75" customHeight="1" x14ac:dyDescent="0.3">
      <c r="A70" s="2" t="s">
        <v>58</v>
      </c>
      <c r="B70" s="3" t="s">
        <v>59</v>
      </c>
      <c r="C70" s="3" t="s">
        <v>215</v>
      </c>
      <c r="D70" s="2" t="s">
        <v>60</v>
      </c>
      <c r="E70" s="1" t="s">
        <v>61</v>
      </c>
      <c r="F70" s="4">
        <v>44896</v>
      </c>
      <c r="G70" s="4">
        <v>44634</v>
      </c>
      <c r="H70" s="5">
        <v>18267.349999999999</v>
      </c>
      <c r="I70" s="5">
        <f t="shared" si="1"/>
        <v>9133.6749999999993</v>
      </c>
      <c r="J70" s="3" t="s">
        <v>13</v>
      </c>
      <c r="K70" s="3" t="s">
        <v>17</v>
      </c>
      <c r="L70" s="3" t="s">
        <v>18</v>
      </c>
    </row>
    <row r="71" spans="1:12" s="15" customFormat="1" ht="144.75" customHeight="1" x14ac:dyDescent="0.3">
      <c r="A71" s="2" t="s">
        <v>62</v>
      </c>
      <c r="B71" s="3" t="s">
        <v>63</v>
      </c>
      <c r="C71" s="3" t="s">
        <v>215</v>
      </c>
      <c r="D71" s="2" t="s">
        <v>60</v>
      </c>
      <c r="E71" s="1" t="s">
        <v>61</v>
      </c>
      <c r="F71" s="4">
        <v>44896</v>
      </c>
      <c r="G71" s="4">
        <v>44634</v>
      </c>
      <c r="H71" s="5">
        <v>1566.23</v>
      </c>
      <c r="I71" s="5">
        <f t="shared" si="1"/>
        <v>783.11500000000001</v>
      </c>
      <c r="J71" s="3" t="s">
        <v>13</v>
      </c>
      <c r="K71" s="3" t="s">
        <v>17</v>
      </c>
      <c r="L71" s="3" t="s">
        <v>18</v>
      </c>
    </row>
    <row r="72" spans="1:12" s="15" customFormat="1" ht="144.75" customHeight="1" x14ac:dyDescent="0.3">
      <c r="A72" s="2" t="s">
        <v>192</v>
      </c>
      <c r="B72" s="3" t="s">
        <v>65</v>
      </c>
      <c r="C72" s="3" t="s">
        <v>215</v>
      </c>
      <c r="D72" s="2" t="s">
        <v>60</v>
      </c>
      <c r="E72" s="1" t="s">
        <v>61</v>
      </c>
      <c r="F72" s="4">
        <v>44896</v>
      </c>
      <c r="G72" s="4">
        <v>44634</v>
      </c>
      <c r="H72" s="5">
        <v>8142.44</v>
      </c>
      <c r="I72" s="5">
        <f t="shared" si="1"/>
        <v>4071.22</v>
      </c>
      <c r="J72" s="3" t="s">
        <v>13</v>
      </c>
      <c r="K72" s="3" t="s">
        <v>17</v>
      </c>
      <c r="L72" s="3" t="s">
        <v>18</v>
      </c>
    </row>
    <row r="73" spans="1:12" s="15" customFormat="1" ht="144.75" customHeight="1" x14ac:dyDescent="0.3">
      <c r="A73" s="2" t="s">
        <v>66</v>
      </c>
      <c r="B73" s="3" t="s">
        <v>67</v>
      </c>
      <c r="C73" s="3" t="s">
        <v>215</v>
      </c>
      <c r="D73" s="2" t="s">
        <v>60</v>
      </c>
      <c r="E73" s="1" t="s">
        <v>61</v>
      </c>
      <c r="F73" s="4">
        <v>44896</v>
      </c>
      <c r="G73" s="4">
        <v>44634</v>
      </c>
      <c r="H73" s="5">
        <v>7261.05</v>
      </c>
      <c r="I73" s="5">
        <f t="shared" si="1"/>
        <v>3630.5250000000001</v>
      </c>
      <c r="J73" s="3" t="s">
        <v>13</v>
      </c>
      <c r="K73" s="3" t="s">
        <v>17</v>
      </c>
      <c r="L73" s="3" t="s">
        <v>18</v>
      </c>
    </row>
    <row r="74" spans="1:12" s="15" customFormat="1" ht="144.75" customHeight="1" x14ac:dyDescent="0.3">
      <c r="A74" s="2" t="s">
        <v>68</v>
      </c>
      <c r="B74" s="3" t="s">
        <v>69</v>
      </c>
      <c r="C74" s="3" t="s">
        <v>215</v>
      </c>
      <c r="D74" s="2" t="s">
        <v>60</v>
      </c>
      <c r="E74" s="1" t="s">
        <v>61</v>
      </c>
      <c r="F74" s="4">
        <v>44896</v>
      </c>
      <c r="G74" s="4">
        <v>44634</v>
      </c>
      <c r="H74" s="5">
        <v>5035.37</v>
      </c>
      <c r="I74" s="5">
        <f t="shared" si="1"/>
        <v>2517.6849999999999</v>
      </c>
      <c r="J74" s="3" t="s">
        <v>13</v>
      </c>
      <c r="K74" s="3" t="s">
        <v>17</v>
      </c>
      <c r="L74" s="3" t="s">
        <v>18</v>
      </c>
    </row>
    <row r="75" spans="1:12" s="15" customFormat="1" ht="144.75" customHeight="1" x14ac:dyDescent="0.3">
      <c r="A75" s="2" t="s">
        <v>74</v>
      </c>
      <c r="B75" s="3" t="s">
        <v>75</v>
      </c>
      <c r="C75" s="3" t="s">
        <v>215</v>
      </c>
      <c r="D75" s="2" t="s">
        <v>60</v>
      </c>
      <c r="E75" s="1" t="s">
        <v>61</v>
      </c>
      <c r="F75" s="4">
        <v>44896</v>
      </c>
      <c r="G75" s="4">
        <v>44634</v>
      </c>
      <c r="H75" s="5">
        <v>1187.31</v>
      </c>
      <c r="I75" s="5">
        <f t="shared" si="1"/>
        <v>593.65499999999997</v>
      </c>
      <c r="J75" s="3" t="s">
        <v>13</v>
      </c>
      <c r="K75" s="3" t="s">
        <v>17</v>
      </c>
      <c r="L75" s="3" t="s">
        <v>18</v>
      </c>
    </row>
    <row r="76" spans="1:12" s="15" customFormat="1" ht="144.75" customHeight="1" x14ac:dyDescent="0.3">
      <c r="A76" s="2" t="s">
        <v>80</v>
      </c>
      <c r="B76" s="3" t="s">
        <v>81</v>
      </c>
      <c r="C76" s="3" t="s">
        <v>215</v>
      </c>
      <c r="D76" s="2" t="s">
        <v>60</v>
      </c>
      <c r="E76" s="1" t="s">
        <v>61</v>
      </c>
      <c r="F76" s="4">
        <v>44896</v>
      </c>
      <c r="G76" s="4">
        <v>44634</v>
      </c>
      <c r="H76" s="5">
        <v>3819.88</v>
      </c>
      <c r="I76" s="5">
        <f t="shared" si="1"/>
        <v>1909.94</v>
      </c>
      <c r="J76" s="3" t="s">
        <v>13</v>
      </c>
      <c r="K76" s="3" t="s">
        <v>17</v>
      </c>
      <c r="L76" s="3" t="s">
        <v>18</v>
      </c>
    </row>
    <row r="77" spans="1:12" s="15" customFormat="1" ht="144.75" customHeight="1" x14ac:dyDescent="0.3">
      <c r="A77" s="2" t="s">
        <v>82</v>
      </c>
      <c r="B77" s="3" t="s">
        <v>196</v>
      </c>
      <c r="C77" s="3" t="s">
        <v>215</v>
      </c>
      <c r="D77" s="2" t="s">
        <v>60</v>
      </c>
      <c r="E77" s="1" t="s">
        <v>61</v>
      </c>
      <c r="F77" s="4">
        <v>44896</v>
      </c>
      <c r="G77" s="4">
        <v>44634</v>
      </c>
      <c r="H77" s="5">
        <v>6372.55</v>
      </c>
      <c r="I77" s="5">
        <f t="shared" si="1"/>
        <v>3186.2750000000001</v>
      </c>
      <c r="J77" s="3" t="s">
        <v>13</v>
      </c>
      <c r="K77" s="3" t="s">
        <v>17</v>
      </c>
      <c r="L77" s="3" t="s">
        <v>18</v>
      </c>
    </row>
    <row r="78" spans="1:12" s="15" customFormat="1" ht="144.75" customHeight="1" x14ac:dyDescent="0.3">
      <c r="A78" s="2" t="s">
        <v>86</v>
      </c>
      <c r="B78" s="3" t="s">
        <v>114</v>
      </c>
      <c r="C78" s="3" t="s">
        <v>215</v>
      </c>
      <c r="D78" s="2" t="s">
        <v>60</v>
      </c>
      <c r="E78" s="1" t="s">
        <v>61</v>
      </c>
      <c r="F78" s="4">
        <v>44595</v>
      </c>
      <c r="G78" s="4">
        <v>44634</v>
      </c>
      <c r="H78" s="5">
        <v>1423.64</v>
      </c>
      <c r="I78" s="5">
        <f t="shared" si="1"/>
        <v>711.82</v>
      </c>
      <c r="J78" s="3" t="s">
        <v>13</v>
      </c>
      <c r="K78" s="3" t="s">
        <v>17</v>
      </c>
      <c r="L78" s="3" t="s">
        <v>18</v>
      </c>
    </row>
    <row r="79" spans="1:12" s="15" customFormat="1" ht="144.75" customHeight="1" x14ac:dyDescent="0.3">
      <c r="A79" s="2" t="s">
        <v>109</v>
      </c>
      <c r="B79" s="3" t="s">
        <v>197</v>
      </c>
      <c r="C79" s="3" t="s">
        <v>215</v>
      </c>
      <c r="D79" s="2" t="s">
        <v>60</v>
      </c>
      <c r="E79" s="1" t="s">
        <v>61</v>
      </c>
      <c r="F79" s="4">
        <v>44896</v>
      </c>
      <c r="G79" s="4">
        <v>44634</v>
      </c>
      <c r="H79" s="5">
        <v>3283.91</v>
      </c>
      <c r="I79" s="5">
        <f t="shared" si="1"/>
        <v>1641.9549999999999</v>
      </c>
      <c r="J79" s="3" t="s">
        <v>13</v>
      </c>
      <c r="K79" s="3" t="s">
        <v>17</v>
      </c>
      <c r="L79" s="3" t="s">
        <v>18</v>
      </c>
    </row>
    <row r="80" spans="1:12" s="15" customFormat="1" ht="144.75" customHeight="1" x14ac:dyDescent="0.3">
      <c r="A80" s="2" t="s">
        <v>88</v>
      </c>
      <c r="B80" s="3" t="s">
        <v>198</v>
      </c>
      <c r="C80" s="3" t="s">
        <v>215</v>
      </c>
      <c r="D80" s="2" t="s">
        <v>60</v>
      </c>
      <c r="E80" s="1" t="s">
        <v>61</v>
      </c>
      <c r="F80" s="4">
        <v>44896</v>
      </c>
      <c r="G80" s="4">
        <v>44634</v>
      </c>
      <c r="H80" s="5">
        <v>6040.9</v>
      </c>
      <c r="I80" s="5">
        <f t="shared" si="1"/>
        <v>3020.45</v>
      </c>
      <c r="J80" s="3" t="s">
        <v>13</v>
      </c>
      <c r="K80" s="3" t="s">
        <v>17</v>
      </c>
      <c r="L80" s="3" t="s">
        <v>18</v>
      </c>
    </row>
    <row r="81" spans="1:12" s="15" customFormat="1" ht="144.75" customHeight="1" x14ac:dyDescent="0.3">
      <c r="A81" s="2" t="s">
        <v>92</v>
      </c>
      <c r="B81" s="3" t="s">
        <v>116</v>
      </c>
      <c r="C81" s="3" t="s">
        <v>215</v>
      </c>
      <c r="D81" s="2" t="s">
        <v>60</v>
      </c>
      <c r="E81" s="1" t="s">
        <v>61</v>
      </c>
      <c r="F81" s="4">
        <v>44896</v>
      </c>
      <c r="G81" s="4">
        <v>44634</v>
      </c>
      <c r="H81" s="5">
        <v>4483.9399999999996</v>
      </c>
      <c r="I81" s="5">
        <f t="shared" si="1"/>
        <v>2241.9699999999998</v>
      </c>
      <c r="J81" s="3" t="s">
        <v>13</v>
      </c>
      <c r="K81" s="3" t="s">
        <v>17</v>
      </c>
      <c r="L81" s="3" t="s">
        <v>18</v>
      </c>
    </row>
    <row r="82" spans="1:12" s="15" customFormat="1" ht="144.75" customHeight="1" x14ac:dyDescent="0.3">
      <c r="A82" s="2" t="s">
        <v>82</v>
      </c>
      <c r="B82" s="3" t="s">
        <v>117</v>
      </c>
      <c r="C82" s="3" t="s">
        <v>215</v>
      </c>
      <c r="D82" s="2" t="s">
        <v>60</v>
      </c>
      <c r="E82" s="1" t="s">
        <v>61</v>
      </c>
      <c r="F82" s="4">
        <v>44896</v>
      </c>
      <c r="G82" s="4">
        <v>44634</v>
      </c>
      <c r="H82" s="5">
        <v>2000.22</v>
      </c>
      <c r="I82" s="5">
        <f t="shared" si="1"/>
        <v>1000.11</v>
      </c>
      <c r="J82" s="3" t="s">
        <v>13</v>
      </c>
      <c r="K82" s="3" t="s">
        <v>17</v>
      </c>
      <c r="L82" s="3" t="s">
        <v>18</v>
      </c>
    </row>
    <row r="83" spans="1:12" s="15" customFormat="1" ht="144.75" customHeight="1" x14ac:dyDescent="0.3">
      <c r="A83" s="2" t="s">
        <v>99</v>
      </c>
      <c r="B83" s="3" t="s">
        <v>118</v>
      </c>
      <c r="C83" s="3" t="s">
        <v>215</v>
      </c>
      <c r="D83" s="2" t="s">
        <v>60</v>
      </c>
      <c r="E83" s="1" t="s">
        <v>61</v>
      </c>
      <c r="F83" s="4">
        <v>44896</v>
      </c>
      <c r="G83" s="4">
        <v>44634</v>
      </c>
      <c r="H83" s="5">
        <v>707.56</v>
      </c>
      <c r="I83" s="5">
        <f t="shared" si="1"/>
        <v>353.78</v>
      </c>
      <c r="J83" s="3" t="s">
        <v>13</v>
      </c>
      <c r="K83" s="3" t="s">
        <v>17</v>
      </c>
      <c r="L83" s="3" t="s">
        <v>18</v>
      </c>
    </row>
    <row r="84" spans="1:12" s="15" customFormat="1" ht="144.75" customHeight="1" x14ac:dyDescent="0.3">
      <c r="A84" s="2" t="s">
        <v>103</v>
      </c>
      <c r="B84" s="3" t="s">
        <v>120</v>
      </c>
      <c r="C84" s="3" t="s">
        <v>215</v>
      </c>
      <c r="D84" s="2" t="s">
        <v>60</v>
      </c>
      <c r="E84" s="1" t="s">
        <v>61</v>
      </c>
      <c r="F84" s="4">
        <v>44896</v>
      </c>
      <c r="G84" s="4">
        <v>44634</v>
      </c>
      <c r="H84" s="5">
        <v>1910.35</v>
      </c>
      <c r="I84" s="5">
        <f t="shared" si="1"/>
        <v>955.17499999999995</v>
      </c>
      <c r="J84" s="3" t="s">
        <v>13</v>
      </c>
      <c r="K84" s="3" t="s">
        <v>17</v>
      </c>
      <c r="L84" s="3" t="s">
        <v>18</v>
      </c>
    </row>
    <row r="85" spans="1:12" s="15" customFormat="1" ht="144.75" customHeight="1" x14ac:dyDescent="0.3">
      <c r="A85" s="2" t="s">
        <v>105</v>
      </c>
      <c r="B85" s="3" t="s">
        <v>121</v>
      </c>
      <c r="C85" s="3" t="s">
        <v>215</v>
      </c>
      <c r="D85" s="2" t="s">
        <v>60</v>
      </c>
      <c r="E85" s="1" t="s">
        <v>61</v>
      </c>
      <c r="F85" s="4">
        <v>44896</v>
      </c>
      <c r="G85" s="4">
        <v>44634</v>
      </c>
      <c r="H85" s="5">
        <v>1321.08</v>
      </c>
      <c r="I85" s="5">
        <f t="shared" si="1"/>
        <v>660.54</v>
      </c>
      <c r="J85" s="3" t="s">
        <v>13</v>
      </c>
      <c r="K85" s="3" t="s">
        <v>17</v>
      </c>
      <c r="L85" s="3" t="s">
        <v>18</v>
      </c>
    </row>
    <row r="86" spans="1:12" s="15" customFormat="1" ht="144.75" customHeight="1" x14ac:dyDescent="0.3">
      <c r="A86" s="2" t="s">
        <v>193</v>
      </c>
      <c r="B86" s="3" t="s">
        <v>199</v>
      </c>
      <c r="C86" s="3" t="s">
        <v>215</v>
      </c>
      <c r="D86" s="2" t="s">
        <v>60</v>
      </c>
      <c r="E86" s="1" t="s">
        <v>61</v>
      </c>
      <c r="F86" s="4">
        <v>44896</v>
      </c>
      <c r="G86" s="4">
        <v>44634</v>
      </c>
      <c r="H86" s="5">
        <v>1180.74</v>
      </c>
      <c r="I86" s="5">
        <f t="shared" si="1"/>
        <v>590.37</v>
      </c>
      <c r="J86" s="3" t="s">
        <v>13</v>
      </c>
      <c r="K86" s="3" t="s">
        <v>17</v>
      </c>
      <c r="L86" s="3" t="s">
        <v>18</v>
      </c>
    </row>
    <row r="87" spans="1:12" s="15" customFormat="1" ht="144.75" customHeight="1" x14ac:dyDescent="0.3">
      <c r="A87" s="2" t="s">
        <v>122</v>
      </c>
      <c r="B87" s="3" t="s">
        <v>28</v>
      </c>
      <c r="C87" s="3" t="s">
        <v>215</v>
      </c>
      <c r="D87" s="2" t="s">
        <v>60</v>
      </c>
      <c r="E87" s="1" t="s">
        <v>61</v>
      </c>
      <c r="F87" s="4">
        <v>44896</v>
      </c>
      <c r="G87" s="4">
        <v>44634</v>
      </c>
      <c r="H87" s="5">
        <v>3744.9</v>
      </c>
      <c r="I87" s="5">
        <f t="shared" si="1"/>
        <v>1872.45</v>
      </c>
      <c r="J87" s="3" t="s">
        <v>13</v>
      </c>
      <c r="K87" s="3" t="s">
        <v>17</v>
      </c>
      <c r="L87" s="3" t="s">
        <v>18</v>
      </c>
    </row>
    <row r="88" spans="1:12" s="15" customFormat="1" ht="144.75" customHeight="1" x14ac:dyDescent="0.3">
      <c r="A88" s="2" t="s">
        <v>78</v>
      </c>
      <c r="B88" s="3" t="s">
        <v>200</v>
      </c>
      <c r="C88" s="3" t="s">
        <v>215</v>
      </c>
      <c r="D88" s="2" t="s">
        <v>60</v>
      </c>
      <c r="E88" s="1" t="s">
        <v>61</v>
      </c>
      <c r="F88" s="4">
        <v>44896</v>
      </c>
      <c r="G88" s="4">
        <v>44634</v>
      </c>
      <c r="H88" s="5">
        <v>1029.48</v>
      </c>
      <c r="I88" s="5">
        <f t="shared" si="1"/>
        <v>514.74</v>
      </c>
      <c r="J88" s="3" t="s">
        <v>13</v>
      </c>
      <c r="K88" s="3" t="s">
        <v>17</v>
      </c>
      <c r="L88" s="3" t="s">
        <v>18</v>
      </c>
    </row>
    <row r="89" spans="1:12" s="15" customFormat="1" ht="144.75" customHeight="1" x14ac:dyDescent="0.3">
      <c r="A89" s="2" t="s">
        <v>128</v>
      </c>
      <c r="B89" s="3" t="s">
        <v>201</v>
      </c>
      <c r="C89" s="3" t="s">
        <v>215</v>
      </c>
      <c r="D89" s="2" t="s">
        <v>60</v>
      </c>
      <c r="E89" s="1" t="s">
        <v>61</v>
      </c>
      <c r="F89" s="4">
        <v>44896</v>
      </c>
      <c r="G89" s="4">
        <v>44634</v>
      </c>
      <c r="H89" s="5">
        <v>2226.88</v>
      </c>
      <c r="I89" s="5">
        <f t="shared" si="1"/>
        <v>1113.44</v>
      </c>
      <c r="J89" s="3" t="s">
        <v>13</v>
      </c>
      <c r="K89" s="3" t="s">
        <v>17</v>
      </c>
      <c r="L89" s="3" t="s">
        <v>18</v>
      </c>
    </row>
    <row r="90" spans="1:12" s="15" customFormat="1" ht="144.75" customHeight="1" x14ac:dyDescent="0.3">
      <c r="A90" s="2" t="s">
        <v>82</v>
      </c>
      <c r="B90" s="3" t="s">
        <v>130</v>
      </c>
      <c r="C90" s="3" t="s">
        <v>215</v>
      </c>
      <c r="D90" s="2" t="s">
        <v>60</v>
      </c>
      <c r="E90" s="1" t="s">
        <v>61</v>
      </c>
      <c r="F90" s="4">
        <v>44896</v>
      </c>
      <c r="G90" s="4">
        <v>44634</v>
      </c>
      <c r="H90" s="5">
        <v>574.51</v>
      </c>
      <c r="I90" s="5">
        <f t="shared" si="1"/>
        <v>287.255</v>
      </c>
      <c r="J90" s="3" t="s">
        <v>13</v>
      </c>
      <c r="K90" s="3" t="s">
        <v>17</v>
      </c>
      <c r="L90" s="3" t="s">
        <v>18</v>
      </c>
    </row>
    <row r="91" spans="1:12" s="15" customFormat="1" ht="144.75" customHeight="1" x14ac:dyDescent="0.3">
      <c r="A91" s="2" t="s">
        <v>194</v>
      </c>
      <c r="B91" s="3" t="s">
        <v>133</v>
      </c>
      <c r="C91" s="3" t="s">
        <v>215</v>
      </c>
      <c r="D91" s="2" t="s">
        <v>60</v>
      </c>
      <c r="E91" s="1" t="s">
        <v>61</v>
      </c>
      <c r="F91" s="4">
        <v>44896</v>
      </c>
      <c r="G91" s="4">
        <v>44634</v>
      </c>
      <c r="H91" s="5">
        <v>852.46</v>
      </c>
      <c r="I91" s="5">
        <f t="shared" si="1"/>
        <v>426.23</v>
      </c>
      <c r="J91" s="3" t="s">
        <v>13</v>
      </c>
      <c r="K91" s="3" t="s">
        <v>17</v>
      </c>
      <c r="L91" s="3" t="s">
        <v>18</v>
      </c>
    </row>
    <row r="92" spans="1:12" s="15" customFormat="1" ht="144.75" customHeight="1" x14ac:dyDescent="0.3">
      <c r="A92" s="2" t="s">
        <v>134</v>
      </c>
      <c r="B92" s="3" t="s">
        <v>135</v>
      </c>
      <c r="C92" s="3" t="s">
        <v>215</v>
      </c>
      <c r="D92" s="2" t="s">
        <v>60</v>
      </c>
      <c r="E92" s="1" t="s">
        <v>61</v>
      </c>
      <c r="F92" s="4">
        <v>44896</v>
      </c>
      <c r="G92" s="4">
        <v>44634</v>
      </c>
      <c r="H92" s="5">
        <v>1200.1600000000001</v>
      </c>
      <c r="I92" s="5">
        <f t="shared" si="1"/>
        <v>600.08000000000004</v>
      </c>
      <c r="J92" s="3" t="s">
        <v>13</v>
      </c>
      <c r="K92" s="3" t="s">
        <v>17</v>
      </c>
      <c r="L92" s="3" t="s">
        <v>18</v>
      </c>
    </row>
    <row r="93" spans="1:12" s="15" customFormat="1" ht="144.75" customHeight="1" x14ac:dyDescent="0.3">
      <c r="A93" s="2" t="s">
        <v>136</v>
      </c>
      <c r="B93" s="3" t="s">
        <v>137</v>
      </c>
      <c r="C93" s="3" t="s">
        <v>215</v>
      </c>
      <c r="D93" s="2" t="s">
        <v>60</v>
      </c>
      <c r="E93" s="1" t="s">
        <v>61</v>
      </c>
      <c r="F93" s="4">
        <v>44896</v>
      </c>
      <c r="G93" s="4">
        <v>44634</v>
      </c>
      <c r="H93" s="5">
        <v>2503.54</v>
      </c>
      <c r="I93" s="5">
        <f t="shared" si="1"/>
        <v>1251.77</v>
      </c>
      <c r="J93" s="3" t="s">
        <v>13</v>
      </c>
      <c r="K93" s="3" t="s">
        <v>17</v>
      </c>
      <c r="L93" s="3" t="s">
        <v>18</v>
      </c>
    </row>
    <row r="94" spans="1:12" s="15" customFormat="1" ht="144.75" customHeight="1" x14ac:dyDescent="0.3">
      <c r="A94" s="2" t="s">
        <v>195</v>
      </c>
      <c r="B94" s="3" t="s">
        <v>202</v>
      </c>
      <c r="C94" s="3" t="s">
        <v>215</v>
      </c>
      <c r="D94" s="2" t="s">
        <v>60</v>
      </c>
      <c r="E94" s="1" t="s">
        <v>61</v>
      </c>
      <c r="F94" s="4">
        <v>44896</v>
      </c>
      <c r="G94" s="4">
        <v>44634</v>
      </c>
      <c r="H94" s="5">
        <v>6750.72</v>
      </c>
      <c r="I94" s="5">
        <f t="shared" si="1"/>
        <v>3375.36</v>
      </c>
      <c r="J94" s="3" t="s">
        <v>13</v>
      </c>
      <c r="K94" s="3" t="s">
        <v>17</v>
      </c>
      <c r="L94" s="3" t="s">
        <v>18</v>
      </c>
    </row>
    <row r="95" spans="1:12" s="15" customFormat="1" ht="225.75" customHeight="1" x14ac:dyDescent="0.3">
      <c r="A95" s="2" t="s">
        <v>140</v>
      </c>
      <c r="B95" s="3" t="s">
        <v>13</v>
      </c>
      <c r="C95" s="3" t="s">
        <v>216</v>
      </c>
      <c r="D95" s="2" t="s">
        <v>234</v>
      </c>
      <c r="E95" s="1" t="s">
        <v>141</v>
      </c>
      <c r="F95" s="4">
        <v>43834</v>
      </c>
      <c r="G95" s="4">
        <v>45107</v>
      </c>
      <c r="H95" s="5">
        <v>835234.5</v>
      </c>
      <c r="I95" s="5">
        <v>626425.88</v>
      </c>
      <c r="J95" s="3" t="s">
        <v>142</v>
      </c>
      <c r="K95" s="3" t="s">
        <v>17</v>
      </c>
      <c r="L95" s="3" t="s">
        <v>143</v>
      </c>
    </row>
    <row r="96" spans="1:12" s="14" customFormat="1" ht="61.5" customHeight="1" x14ac:dyDescent="0.3">
      <c r="A96" s="2" t="s">
        <v>144</v>
      </c>
      <c r="B96" s="3" t="s">
        <v>13</v>
      </c>
      <c r="C96" s="3" t="s">
        <v>217</v>
      </c>
      <c r="D96" s="2" t="s">
        <v>145</v>
      </c>
      <c r="E96" s="1" t="s">
        <v>146</v>
      </c>
      <c r="F96" s="4">
        <v>43174</v>
      </c>
      <c r="G96" s="4">
        <v>44773</v>
      </c>
      <c r="H96" s="5">
        <v>211750.24</v>
      </c>
      <c r="I96" s="5">
        <v>158812.68</v>
      </c>
      <c r="J96" s="3" t="s">
        <v>147</v>
      </c>
      <c r="K96" s="3" t="s">
        <v>17</v>
      </c>
      <c r="L96" s="3" t="s">
        <v>143</v>
      </c>
    </row>
    <row r="97" spans="1:12" s="14" customFormat="1" ht="199.5" customHeight="1" x14ac:dyDescent="0.3">
      <c r="A97" s="2" t="s">
        <v>140</v>
      </c>
      <c r="B97" s="3" t="s">
        <v>13</v>
      </c>
      <c r="C97" s="3" t="s">
        <v>218</v>
      </c>
      <c r="D97" s="2" t="s">
        <v>148</v>
      </c>
      <c r="E97" s="1" t="s">
        <v>149</v>
      </c>
      <c r="F97" s="4">
        <v>43132</v>
      </c>
      <c r="G97" s="4">
        <v>44895</v>
      </c>
      <c r="H97" s="5">
        <v>359416.19</v>
      </c>
      <c r="I97" s="5">
        <f t="shared" ref="I97" si="2">H97*75%</f>
        <v>269562.14250000002</v>
      </c>
      <c r="J97" s="3" t="s">
        <v>142</v>
      </c>
      <c r="K97" s="3" t="s">
        <v>17</v>
      </c>
      <c r="L97" s="3" t="s">
        <v>143</v>
      </c>
    </row>
    <row r="98" spans="1:12" s="14" customFormat="1" ht="350.25" customHeight="1" x14ac:dyDescent="0.3">
      <c r="A98" s="2" t="s">
        <v>12</v>
      </c>
      <c r="B98" s="3" t="s">
        <v>13</v>
      </c>
      <c r="C98" s="3" t="s">
        <v>219</v>
      </c>
      <c r="D98" s="9" t="s">
        <v>150</v>
      </c>
      <c r="E98" s="1" t="s">
        <v>151</v>
      </c>
      <c r="F98" s="4">
        <v>42887</v>
      </c>
      <c r="G98" s="4">
        <v>43465</v>
      </c>
      <c r="H98" s="5">
        <v>248501</v>
      </c>
      <c r="I98" s="5">
        <f>H98*75%</f>
        <v>186375.75</v>
      </c>
      <c r="J98" s="3" t="s">
        <v>16</v>
      </c>
      <c r="K98" s="3" t="s">
        <v>17</v>
      </c>
      <c r="L98" s="3" t="s">
        <v>152</v>
      </c>
    </row>
    <row r="99" spans="1:12" s="14" customFormat="1" ht="96.75" customHeight="1" x14ac:dyDescent="0.3">
      <c r="A99" s="2" t="s">
        <v>12</v>
      </c>
      <c r="B99" s="3" t="s">
        <v>13</v>
      </c>
      <c r="C99" s="3" t="s">
        <v>220</v>
      </c>
      <c r="D99" s="2" t="s">
        <v>153</v>
      </c>
      <c r="E99" s="2" t="s">
        <v>154</v>
      </c>
      <c r="F99" s="4">
        <v>41640</v>
      </c>
      <c r="G99" s="4">
        <v>43465</v>
      </c>
      <c r="H99" s="5">
        <v>1296979.18</v>
      </c>
      <c r="I99" s="5">
        <f>H99*80%</f>
        <v>1037583.344</v>
      </c>
      <c r="J99" s="3" t="s">
        <v>16</v>
      </c>
      <c r="K99" s="3" t="s">
        <v>17</v>
      </c>
      <c r="L99" s="3" t="s">
        <v>155</v>
      </c>
    </row>
    <row r="100" spans="1:12" s="14" customFormat="1" ht="74.25" customHeight="1" x14ac:dyDescent="0.3">
      <c r="A100" s="2" t="s">
        <v>12</v>
      </c>
      <c r="B100" s="3" t="s">
        <v>13</v>
      </c>
      <c r="C100" s="3" t="s">
        <v>221</v>
      </c>
      <c r="D100" s="2" t="s">
        <v>156</v>
      </c>
      <c r="E100" s="2" t="s">
        <v>157</v>
      </c>
      <c r="F100" s="4">
        <v>42736</v>
      </c>
      <c r="G100" s="4">
        <v>44408</v>
      </c>
      <c r="H100" s="5">
        <v>1426363.03</v>
      </c>
      <c r="I100" s="5">
        <f>H100*80%</f>
        <v>1141090.4240000001</v>
      </c>
      <c r="J100" s="3" t="s">
        <v>16</v>
      </c>
      <c r="K100" s="3" t="s">
        <v>17</v>
      </c>
      <c r="L100" s="3" t="s">
        <v>155</v>
      </c>
    </row>
    <row r="101" spans="1:12" s="14" customFormat="1" ht="74.25" customHeight="1" x14ac:dyDescent="0.3">
      <c r="A101" s="2" t="s">
        <v>12</v>
      </c>
      <c r="B101" s="3" t="s">
        <v>13</v>
      </c>
      <c r="C101" s="3" t="s">
        <v>222</v>
      </c>
      <c r="D101" s="2" t="s">
        <v>158</v>
      </c>
      <c r="E101" s="2" t="s">
        <v>159</v>
      </c>
      <c r="F101" s="4">
        <v>43831</v>
      </c>
      <c r="G101" s="4">
        <v>45290</v>
      </c>
      <c r="H101" s="5">
        <v>1757855.04</v>
      </c>
      <c r="I101" s="5">
        <f>H101*80%</f>
        <v>1406284.0320000001</v>
      </c>
      <c r="J101" s="3" t="s">
        <v>16</v>
      </c>
      <c r="K101" s="3" t="s">
        <v>17</v>
      </c>
      <c r="L101" s="3" t="s">
        <v>155</v>
      </c>
    </row>
    <row r="102" spans="1:12" s="14" customFormat="1" ht="210" customHeight="1" x14ac:dyDescent="0.3">
      <c r="A102" s="2" t="s">
        <v>12</v>
      </c>
      <c r="B102" s="3" t="s">
        <v>13</v>
      </c>
      <c r="C102" s="3" t="s">
        <v>223</v>
      </c>
      <c r="D102" s="10" t="s">
        <v>160</v>
      </c>
      <c r="E102" s="1" t="s">
        <v>161</v>
      </c>
      <c r="F102" s="4">
        <v>42856</v>
      </c>
      <c r="G102" s="4">
        <v>44925</v>
      </c>
      <c r="H102" s="5">
        <v>344178.12</v>
      </c>
      <c r="I102" s="5">
        <f>H102*90%</f>
        <v>309760.30800000002</v>
      </c>
      <c r="J102" s="3" t="s">
        <v>16</v>
      </c>
      <c r="K102" s="3" t="s">
        <v>17</v>
      </c>
      <c r="L102" s="3" t="s">
        <v>155</v>
      </c>
    </row>
    <row r="103" spans="1:12" s="14" customFormat="1" ht="156" customHeight="1" x14ac:dyDescent="0.3">
      <c r="A103" s="2" t="s">
        <v>12</v>
      </c>
      <c r="B103" s="3" t="s">
        <v>13</v>
      </c>
      <c r="C103" s="3" t="s">
        <v>224</v>
      </c>
      <c r="D103" s="1" t="s">
        <v>162</v>
      </c>
      <c r="E103" s="1" t="s">
        <v>163</v>
      </c>
      <c r="F103" s="4">
        <v>42887</v>
      </c>
      <c r="G103" s="4">
        <v>45199</v>
      </c>
      <c r="H103" s="5">
        <v>742019.8</v>
      </c>
      <c r="I103" s="5">
        <f>H103*70%</f>
        <v>519413.86</v>
      </c>
      <c r="J103" s="3" t="s">
        <v>16</v>
      </c>
      <c r="K103" s="3" t="s">
        <v>17</v>
      </c>
      <c r="L103" s="3" t="s">
        <v>155</v>
      </c>
    </row>
    <row r="104" spans="1:12" s="14" customFormat="1" ht="138" customHeight="1" x14ac:dyDescent="0.3">
      <c r="A104" s="2" t="s">
        <v>12</v>
      </c>
      <c r="B104" s="3" t="s">
        <v>13</v>
      </c>
      <c r="C104" s="3" t="s">
        <v>225</v>
      </c>
      <c r="D104" s="11" t="s">
        <v>164</v>
      </c>
      <c r="E104" s="1" t="s">
        <v>165</v>
      </c>
      <c r="F104" s="4">
        <v>42736</v>
      </c>
      <c r="G104" s="4">
        <v>45107</v>
      </c>
      <c r="H104" s="5">
        <v>293575.5</v>
      </c>
      <c r="I104" s="5">
        <f t="shared" ref="I104:I110" si="3">H104*90%</f>
        <v>264217.95</v>
      </c>
      <c r="J104" s="3" t="s">
        <v>16</v>
      </c>
      <c r="K104" s="3" t="s">
        <v>17</v>
      </c>
      <c r="L104" s="3" t="s">
        <v>155</v>
      </c>
    </row>
    <row r="105" spans="1:12" s="14" customFormat="1" ht="130.5" customHeight="1" x14ac:dyDescent="0.3">
      <c r="A105" s="2" t="s">
        <v>12</v>
      </c>
      <c r="B105" s="3" t="s">
        <v>13</v>
      </c>
      <c r="C105" s="3" t="s">
        <v>226</v>
      </c>
      <c r="D105" s="11" t="s">
        <v>166</v>
      </c>
      <c r="E105" s="1" t="s">
        <v>167</v>
      </c>
      <c r="F105" s="4">
        <v>42736</v>
      </c>
      <c r="G105" s="4">
        <v>45169</v>
      </c>
      <c r="H105" s="5">
        <v>1976604.57</v>
      </c>
      <c r="I105" s="5">
        <f t="shared" si="3"/>
        <v>1778944.1130000001</v>
      </c>
      <c r="J105" s="3" t="s">
        <v>16</v>
      </c>
      <c r="K105" s="3" t="s">
        <v>17</v>
      </c>
      <c r="L105" s="3" t="s">
        <v>155</v>
      </c>
    </row>
    <row r="106" spans="1:12" s="14" customFormat="1" ht="77.400000000000006" customHeight="1" x14ac:dyDescent="0.3">
      <c r="A106" s="2" t="s">
        <v>12</v>
      </c>
      <c r="B106" s="3" t="s">
        <v>13</v>
      </c>
      <c r="C106" s="3" t="s">
        <v>227</v>
      </c>
      <c r="D106" s="11" t="s">
        <v>168</v>
      </c>
      <c r="E106" s="1" t="s">
        <v>169</v>
      </c>
      <c r="F106" s="4">
        <v>42736</v>
      </c>
      <c r="G106" s="4">
        <v>45107</v>
      </c>
      <c r="H106" s="5">
        <v>138340.01999999999</v>
      </c>
      <c r="I106" s="5">
        <f t="shared" si="3"/>
        <v>124506.018</v>
      </c>
      <c r="J106" s="3" t="s">
        <v>16</v>
      </c>
      <c r="K106" s="3" t="s">
        <v>17</v>
      </c>
      <c r="L106" s="3" t="s">
        <v>155</v>
      </c>
    </row>
    <row r="107" spans="1:12" s="14" customFormat="1" ht="76.95" customHeight="1" x14ac:dyDescent="0.3">
      <c r="A107" s="2" t="s">
        <v>12</v>
      </c>
      <c r="B107" s="3" t="s">
        <v>13</v>
      </c>
      <c r="C107" s="3" t="s">
        <v>228</v>
      </c>
      <c r="D107" s="11" t="s">
        <v>170</v>
      </c>
      <c r="E107" s="1" t="s">
        <v>171</v>
      </c>
      <c r="F107" s="4">
        <v>42370</v>
      </c>
      <c r="G107" s="4">
        <v>44196</v>
      </c>
      <c r="H107" s="5">
        <v>29036.77</v>
      </c>
      <c r="I107" s="5">
        <f t="shared" si="3"/>
        <v>26133.093000000001</v>
      </c>
      <c r="J107" s="3" t="s">
        <v>16</v>
      </c>
      <c r="K107" s="3" t="s">
        <v>17</v>
      </c>
      <c r="L107" s="3" t="s">
        <v>155</v>
      </c>
    </row>
    <row r="108" spans="1:12" s="14" customFormat="1" ht="79.2" customHeight="1" x14ac:dyDescent="0.3">
      <c r="A108" s="2" t="s">
        <v>12</v>
      </c>
      <c r="B108" s="3" t="s">
        <v>13</v>
      </c>
      <c r="C108" s="3" t="s">
        <v>229</v>
      </c>
      <c r="D108" s="11" t="s">
        <v>172</v>
      </c>
      <c r="E108" s="1" t="s">
        <v>173</v>
      </c>
      <c r="F108" s="4">
        <v>42736</v>
      </c>
      <c r="G108" s="4">
        <v>44925</v>
      </c>
      <c r="H108" s="5">
        <v>12000</v>
      </c>
      <c r="I108" s="5">
        <f t="shared" si="3"/>
        <v>10800</v>
      </c>
      <c r="J108" s="3" t="s">
        <v>16</v>
      </c>
      <c r="K108" s="3" t="s">
        <v>17</v>
      </c>
      <c r="L108" s="3" t="s">
        <v>155</v>
      </c>
    </row>
    <row r="109" spans="1:12" s="14" customFormat="1" ht="66" customHeight="1" x14ac:dyDescent="0.3">
      <c r="A109" s="2" t="s">
        <v>12</v>
      </c>
      <c r="B109" s="3" t="s">
        <v>13</v>
      </c>
      <c r="C109" s="3" t="s">
        <v>230</v>
      </c>
      <c r="D109" s="11" t="s">
        <v>174</v>
      </c>
      <c r="E109" s="1" t="s">
        <v>175</v>
      </c>
      <c r="F109" s="4">
        <v>42736</v>
      </c>
      <c r="G109" s="4">
        <v>45015</v>
      </c>
      <c r="H109" s="5">
        <v>608112.77</v>
      </c>
      <c r="I109" s="5">
        <f t="shared" si="3"/>
        <v>547301.49300000002</v>
      </c>
      <c r="J109" s="3" t="s">
        <v>16</v>
      </c>
      <c r="K109" s="3" t="s">
        <v>17</v>
      </c>
      <c r="L109" s="3" t="s">
        <v>155</v>
      </c>
    </row>
    <row r="110" spans="1:12" s="14" customFormat="1" ht="91.5" customHeight="1" x14ac:dyDescent="0.3">
      <c r="A110" s="2" t="s">
        <v>12</v>
      </c>
      <c r="B110" s="3" t="s">
        <v>13</v>
      </c>
      <c r="C110" s="3" t="s">
        <v>231</v>
      </c>
      <c r="D110" s="11" t="s">
        <v>176</v>
      </c>
      <c r="E110" s="1" t="s">
        <v>177</v>
      </c>
      <c r="F110" s="4">
        <v>42370</v>
      </c>
      <c r="G110" s="4">
        <v>45107</v>
      </c>
      <c r="H110" s="5">
        <v>688680</v>
      </c>
      <c r="I110" s="5">
        <f t="shared" si="3"/>
        <v>619812</v>
      </c>
      <c r="J110" s="3" t="s">
        <v>16</v>
      </c>
      <c r="K110" s="3" t="s">
        <v>17</v>
      </c>
      <c r="L110" s="3" t="s">
        <v>155</v>
      </c>
    </row>
    <row r="111" spans="1:12" s="14" customFormat="1" ht="84" customHeight="1" x14ac:dyDescent="0.3">
      <c r="A111" s="12" t="s">
        <v>178</v>
      </c>
      <c r="B111" s="3" t="s">
        <v>13</v>
      </c>
      <c r="C111" s="3" t="s">
        <v>232</v>
      </c>
      <c r="D111" s="2" t="s">
        <v>179</v>
      </c>
      <c r="E111" s="2" t="s">
        <v>180</v>
      </c>
      <c r="F111" s="4">
        <v>42736</v>
      </c>
      <c r="G111" s="4" t="s">
        <v>190</v>
      </c>
      <c r="H111" s="5">
        <v>1784477</v>
      </c>
      <c r="I111" s="5">
        <f>H111*75%</f>
        <v>1338357.75</v>
      </c>
      <c r="J111" s="3" t="s">
        <v>181</v>
      </c>
      <c r="K111" s="3" t="s">
        <v>17</v>
      </c>
      <c r="L111" s="3" t="s">
        <v>182</v>
      </c>
    </row>
    <row r="112" spans="1:12" s="14" customFormat="1" ht="204.6" customHeight="1" x14ac:dyDescent="0.3">
      <c r="A112" s="2" t="s">
        <v>183</v>
      </c>
      <c r="B112" s="3" t="s">
        <v>13</v>
      </c>
      <c r="C112" s="3" t="s">
        <v>233</v>
      </c>
      <c r="D112" s="1" t="s">
        <v>184</v>
      </c>
      <c r="E112" s="1" t="s">
        <v>185</v>
      </c>
      <c r="F112" s="4">
        <v>41640</v>
      </c>
      <c r="G112" s="4">
        <v>45291</v>
      </c>
      <c r="H112" s="5">
        <v>1733940</v>
      </c>
      <c r="I112" s="5">
        <f>H112*75%</f>
        <v>1300455</v>
      </c>
      <c r="J112" s="13" t="s">
        <v>186</v>
      </c>
      <c r="K112" s="3" t="s">
        <v>17</v>
      </c>
      <c r="L112" s="3" t="s">
        <v>187</v>
      </c>
    </row>
    <row r="113" spans="1:12" s="14" customFormat="1" ht="15" customHeight="1" x14ac:dyDescent="0.3">
      <c r="A113" s="17" t="s">
        <v>235</v>
      </c>
      <c r="B113" s="17"/>
      <c r="C113" s="17"/>
      <c r="D113" s="17"/>
      <c r="E113" s="17"/>
      <c r="F113" s="17"/>
      <c r="G113" s="17"/>
      <c r="H113" s="17"/>
      <c r="I113" s="17"/>
      <c r="J113" s="17"/>
      <c r="K113" s="17"/>
      <c r="L113" s="17"/>
    </row>
    <row r="114" spans="1:12" s="14" customFormat="1" ht="14.25" customHeight="1" x14ac:dyDescent="0.3">
      <c r="A114" s="18" t="s">
        <v>191</v>
      </c>
      <c r="B114" s="19"/>
      <c r="C114" s="19"/>
      <c r="D114" s="19"/>
      <c r="E114" s="19"/>
      <c r="F114" s="19"/>
      <c r="G114" s="19"/>
      <c r="H114" s="19"/>
      <c r="I114" s="19"/>
      <c r="J114" s="19"/>
      <c r="K114" s="19"/>
      <c r="L114" s="19"/>
    </row>
    <row r="115" spans="1:12" s="14" customFormat="1" ht="15" customHeight="1" x14ac:dyDescent="0.3">
      <c r="A115" s="19"/>
      <c r="B115" s="19"/>
      <c r="C115" s="19"/>
      <c r="D115" s="19"/>
      <c r="E115" s="19"/>
      <c r="F115" s="19"/>
      <c r="G115" s="19"/>
      <c r="H115" s="19"/>
      <c r="I115" s="19"/>
      <c r="J115" s="19"/>
      <c r="K115" s="19"/>
      <c r="L115" s="19"/>
    </row>
    <row r="116" spans="1:12" s="14" customFormat="1" ht="15" customHeight="1" x14ac:dyDescent="0.3">
      <c r="A116" s="19"/>
      <c r="B116" s="19"/>
      <c r="C116" s="19"/>
      <c r="D116" s="19"/>
      <c r="E116" s="19"/>
      <c r="F116" s="19"/>
      <c r="G116" s="19"/>
      <c r="H116" s="19"/>
      <c r="I116" s="19"/>
      <c r="J116" s="19"/>
      <c r="K116" s="19"/>
      <c r="L116" s="19"/>
    </row>
    <row r="117" spans="1:12" s="14" customFormat="1" ht="15" customHeight="1" x14ac:dyDescent="0.3">
      <c r="A117" s="19"/>
      <c r="B117" s="19"/>
      <c r="C117" s="19"/>
      <c r="D117" s="19"/>
      <c r="E117" s="19"/>
      <c r="F117" s="19"/>
      <c r="G117" s="19"/>
      <c r="H117" s="19"/>
      <c r="I117" s="19"/>
      <c r="J117" s="19"/>
      <c r="K117" s="19"/>
      <c r="L117" s="19"/>
    </row>
    <row r="118" spans="1:12" s="14" customFormat="1" ht="13.5" customHeight="1" x14ac:dyDescent="0.3">
      <c r="A118" s="19"/>
      <c r="B118" s="19"/>
      <c r="C118" s="19"/>
      <c r="D118" s="19"/>
      <c r="E118" s="19"/>
      <c r="F118" s="19"/>
      <c r="G118" s="19"/>
      <c r="H118" s="19"/>
      <c r="I118" s="19"/>
      <c r="J118" s="19"/>
      <c r="K118" s="19"/>
      <c r="L118" s="19"/>
    </row>
    <row r="119" spans="1:12" s="14" customFormat="1" ht="38.25" customHeight="1" x14ac:dyDescent="0.3">
      <c r="A119" s="19"/>
      <c r="B119" s="19"/>
      <c r="C119" s="19"/>
      <c r="D119" s="19"/>
      <c r="E119" s="19"/>
      <c r="F119" s="19"/>
      <c r="G119" s="19"/>
      <c r="H119" s="19"/>
      <c r="I119" s="19"/>
      <c r="J119" s="19"/>
      <c r="K119" s="19"/>
      <c r="L119" s="19"/>
    </row>
  </sheetData>
  <mergeCells count="3">
    <mergeCell ref="A1:L1"/>
    <mergeCell ref="A113:L113"/>
    <mergeCell ref="A114:L119"/>
  </mergeCells>
  <phoneticPr fontId="26" type="noConversion"/>
  <dataValidations count="2">
    <dataValidation type="list" allowBlank="1" showInputMessage="1" showErrorMessage="1" promptTitle="Name of Union Priority" prompt="Select Union Priority" sqref="L5:L112" xr:uid="{00000000-0002-0000-0000-000000000000}">
      <formula1>UnionPriorities</formula1>
    </dataValidation>
    <dataValidation type="list" allowBlank="1" showInputMessage="1" showErrorMessage="1" promptTitle="Country" prompt="Select Country" sqref="K5:K112" xr:uid="{00000000-0002-0000-0000-000001000000}">
      <formula1>Country</formula1>
    </dataValidation>
  </dataValidations>
  <pageMargins left="0.70866141732283472" right="0.70866141732283472" top="0.74803149606299213" bottom="0.74803149606299213" header="0.31496062992125984" footer="0.31496062992125984"/>
  <pageSetup paperSize="8" scale="86" fitToHeight="0" orientation="landscape" r:id="rId1"/>
  <rowBreaks count="2" manualBreakCount="2">
    <brk id="38" max="11" man="1"/>
    <brk id="4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1"/>
  <sheetViews>
    <sheetView workbookViewId="0">
      <selection activeCell="A15" sqref="A15"/>
    </sheetView>
  </sheetViews>
  <sheetFormatPr defaultRowHeight="15" customHeight="1" x14ac:dyDescent="0.3"/>
  <cols>
    <col min="1" max="1" width="18.6640625" customWidth="1"/>
  </cols>
  <sheetData>
    <row r="1" spans="1:1" ht="15" customHeight="1" x14ac:dyDescent="0.3">
      <c r="A1" t="s">
        <v>18</v>
      </c>
    </row>
    <row r="2" spans="1:1" ht="15" customHeight="1" x14ac:dyDescent="0.3">
      <c r="A2" t="s">
        <v>143</v>
      </c>
    </row>
    <row r="3" spans="1:1" ht="15" customHeight="1" x14ac:dyDescent="0.3">
      <c r="A3" t="s">
        <v>155</v>
      </c>
    </row>
    <row r="4" spans="1:1" ht="15" customHeight="1" x14ac:dyDescent="0.3">
      <c r="A4" t="s">
        <v>152</v>
      </c>
    </row>
    <row r="5" spans="1:1" ht="15" customHeight="1" x14ac:dyDescent="0.3">
      <c r="A5" t="s">
        <v>182</v>
      </c>
    </row>
    <row r="6" spans="1:1" ht="15" customHeight="1" x14ac:dyDescent="0.3">
      <c r="A6" t="s">
        <v>187</v>
      </c>
    </row>
    <row r="9" spans="1:1" ht="15" customHeight="1" x14ac:dyDescent="0.3">
      <c r="A9" t="s">
        <v>17</v>
      </c>
    </row>
    <row r="10" spans="1:1" ht="15" customHeight="1" x14ac:dyDescent="0.3">
      <c r="A10" t="s">
        <v>188</v>
      </c>
    </row>
    <row r="11" spans="1:1" ht="15" customHeight="1" x14ac:dyDescent="0.3">
      <c r="A11" t="s">
        <v>189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1C3DA09B4883448D9B43980D053934" ma:contentTypeVersion="1" ma:contentTypeDescription="Create a new document." ma:contentTypeScope="" ma:versionID="789fe0039ebd6e1aa77ee90d5f998c9f">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C7B10C-0666-4F78-9EBC-6C02FF061EBD}">
  <ds:schemaRefs>
    <ds:schemaRef ds:uri="http://schemas.microsoft.com/office/infopath/2007/PartnerControls"/>
    <ds:schemaRef ds:uri="http://schemas.microsoft.com/sharepoint/v3"/>
    <ds:schemaRef ds:uri="http://schemas.openxmlformats.org/package/2006/metadata/core-propertie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EE9156E-F3DA-4605-A1C4-ECAFC227A0FB}">
  <ds:schemaRefs>
    <ds:schemaRef ds:uri="http://schemas.microsoft.com/sharepoint/v3/contenttype/forms"/>
  </ds:schemaRefs>
</ds:datastoreItem>
</file>

<file path=customXml/itemProps3.xml><?xml version="1.0" encoding="utf-8"?>
<ds:datastoreItem xmlns:ds="http://schemas.openxmlformats.org/officeDocument/2006/customXml" ds:itemID="{06954926-8380-474A-95CC-1E4703365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List of Operations 28_06_2023</vt:lpstr>
      <vt:lpstr>Sheet2</vt:lpstr>
      <vt:lpstr>Country</vt:lpstr>
      <vt:lpstr>'List of Operations 28_06_2023'!Print_Area</vt:lpstr>
      <vt:lpstr>'List of Operations 28_06_2023'!Print_Titles</vt:lpstr>
      <vt:lpstr>UnionPriorities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Funds &amp; Programmes Division</dc:creator>
  <cp:lastModifiedBy>Simone Atzori</cp:lastModifiedBy>
  <cp:lastPrinted>2023-01-03T10:46:45Z</cp:lastPrinted>
  <dcterms:created xsi:type="dcterms:W3CDTF">2019-01-14T19:23:19Z</dcterms:created>
  <dcterms:modified xsi:type="dcterms:W3CDTF">2023-07-04T07:09:15Z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0x010100CF1C3DA09B4883448D9B43980D053934</vt:lpwstr>
  </property>
</Properties>
</file>