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colej021\Downloads\"/>
    </mc:Choice>
  </mc:AlternateContent>
  <xr:revisionPtr revIDLastSave="0" documentId="13_ncr:1_{CD485658-4C26-4A07-9078-BDF95BE99C4E}" xr6:coauthVersionLast="47" xr6:coauthVersionMax="47" xr10:uidLastSave="{00000000-0000-0000-0000-000000000000}"/>
  <bookViews>
    <workbookView xWindow="-30828" yWindow="-2904" windowWidth="30936" windowHeight="16776" activeTab="1" xr2:uid="{00000000-000D-0000-FFFF-FFFF00000000}"/>
  </bookViews>
  <sheets>
    <sheet name="ISF" sheetId="1" r:id="rId1"/>
    <sheet name="AMIF"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2" l="1"/>
  <c r="I16" i="2"/>
  <c r="I11" i="2"/>
  <c r="I10" i="2"/>
  <c r="I36" i="1"/>
  <c r="I6" i="1"/>
  <c r="I5" i="1"/>
  <c r="I24" i="2"/>
  <c r="I13" i="2"/>
  <c r="H21" i="2"/>
  <c r="I38" i="1"/>
</calcChain>
</file>

<file path=xl/sharedStrings.xml><?xml version="1.0" encoding="utf-8"?>
<sst xmlns="http://schemas.openxmlformats.org/spreadsheetml/2006/main" count="321" uniqueCount="222">
  <si>
    <t xml:space="preserve">Internal Security Fund </t>
  </si>
  <si>
    <t>Project Ref No.</t>
  </si>
  <si>
    <t>Name of beneficiary</t>
  </si>
  <si>
    <t>Ministry (for Public Sector Organisations)</t>
  </si>
  <si>
    <t>Name of Operation</t>
  </si>
  <si>
    <t>Project Description</t>
  </si>
  <si>
    <t xml:space="preserve">Committed Funding </t>
  </si>
  <si>
    <t>Start Project Date</t>
  </si>
  <si>
    <t>End Project Date</t>
  </si>
  <si>
    <r>
      <t xml:space="preserve">Total project value (including co-financing)
</t>
    </r>
    <r>
      <rPr>
        <b/>
        <sz val="10"/>
        <color indexed="9"/>
        <rFont val="Arial"/>
        <family val="2"/>
      </rPr>
      <t>€</t>
    </r>
  </si>
  <si>
    <r>
      <t xml:space="preserve">Amount EU co-financing
</t>
    </r>
    <r>
      <rPr>
        <b/>
        <sz val="10"/>
        <color indexed="9"/>
        <rFont val="Arial"/>
        <family val="2"/>
      </rPr>
      <t>€</t>
    </r>
  </si>
  <si>
    <t>Borders and Visas</t>
  </si>
  <si>
    <t>MT/2015/ISF/1.02</t>
  </si>
  <si>
    <t>AFM</t>
  </si>
  <si>
    <t>MHSR</t>
  </si>
  <si>
    <t>Procurement of a new Offshore Patrol Vessel</t>
  </si>
  <si>
    <t>This project consists of the procurement and commissioning of a new Offshore Patrol Vessel (OPV) over 70m in length and with the capability to land a helicopter of up to 7,000 kg. The project will include a training package for the crew and a small quantity of spare parts. This new OPV will therefore contribute towards enhancing offshore surveillance and the reaction capability of AFM.</t>
  </si>
  <si>
    <t>MT/2015/ISF/1.04</t>
  </si>
  <si>
    <t>Improving the reaction capability of OPV P61</t>
  </si>
  <si>
    <t>This project includes the upgrade of Offshore Patrol Vessel P61, a 53m craft built by Fincantieri in Italy and commissioned by the Armed Forces of Malta in 2005. The upgrade shall be undertaken by a designated shipyard and shall include the modernisation of shipboard systems including installation of new main engines and other auxiliary equipment with the aim of improving the craft's reliability and availability and ability to complete assigned missions.</t>
  </si>
  <si>
    <t>MT/2015/ISF/1.05</t>
  </si>
  <si>
    <t>Procurement of a third twin-engine helicopter</t>
  </si>
  <si>
    <t>This project consists of the procurement of a third twin-engine helicopter to cover the time span involved to carry out both the scheduled and unscheduled maintenance while enforcing border control capability by other platforms placed on the flight line.</t>
  </si>
  <si>
    <t>MT/2016/ISF/2.02</t>
  </si>
  <si>
    <t>The Procurement of a 3rd Fixed Wing Maritime Patrol Aircraft</t>
  </si>
  <si>
    <t>The project entails for the design, procurement and commissioning of a new twin-engine fixed wing aircraft similar in type to the current fleet (B200s) and in mission systems capable to conduct and support border control missions. This project is intended to improve the AFM’s operational availability, capability and sustainability of the fixed-wing component and enable the AFM to continue effectively patrolling the EU maritime blue borders both by day and by night and in support of other EU border related missions.</t>
  </si>
  <si>
    <t>MT/2016/ISF/6.01</t>
  </si>
  <si>
    <t>Arned Forces of Malta Joint Military Operations Centre</t>
  </si>
  <si>
    <t xml:space="preserve">This project involves the construction of a new Command, Control and Communications Operations Centre (OPSCEN) together with supporting facilities to the AFM. The new Operations Centre shall be designed in a way to enhance communications and ameliorate the situational awareness in order to allow decision makers to engage in a safe and secure environment. The AFM has the national responsibility to safeguard Maltese blue borders in the absence of other security agencies. The responsibility to safeguard EU's most southern borders has already seen the acquisition of various air, land and maritime assets to allow the AFM in fulfilling this obligation. The construction of a new OPSCEN will enable the AFM to be better equipped for the rapidly evolving scenarios in the Mediterranean area, and to be on the forefront in latest technology and communications capabilities.   </t>
  </si>
  <si>
    <t>MT/2017/ISF/7.01</t>
  </si>
  <si>
    <t>MFEA</t>
  </si>
  <si>
    <t>MFET</t>
  </si>
  <si>
    <t>Training in Schengen and Immigration Matters</t>
  </si>
  <si>
    <t xml:space="preserve">Through this project, the Ministry aims to continue strengthening its human resources by providing continued training of personnel in Schengen and Immigration Policy. This training shall include modules focusing on skills that provide personnel with the right tools to carry out the processing of visa applications and the necessary due diligence checks. </t>
  </si>
  <si>
    <t>MT/2017/ISF/7.02</t>
  </si>
  <si>
    <t>Operational Costs for the Administration of Schengen and Visa Matters</t>
  </si>
  <si>
    <t>The project includes the reimbursement of salaries of personnel working within MFTP and its Consulates on Schengen and Visa matters.</t>
  </si>
  <si>
    <t>MT/2017/ISF/7.03</t>
  </si>
  <si>
    <t>Re-Engineering and Operating Costs of the National Visa Information System (N-VIS)</t>
  </si>
  <si>
    <t>MFTP has the overall responsibility of Consulates and the issuance of visas from external borders. In this respect the Ministry is the administrator of the National Visa Information System (N-VIS) and other ancillary systems. Through this project MFTP will be looking into the current processes and how these can be improved to offer a more efficient, more transparent and more client focused service. Improvements may include, but not limited to, the introduction of web facilities, the introduction of document management systems, parallel vetting of the visa application, applicant profiling and other functionalities which will further enhance the visa process.</t>
  </si>
  <si>
    <t>MT/2017/ISF/8.02</t>
  </si>
  <si>
    <t>MPF</t>
  </si>
  <si>
    <t>Automated Border Control (ABC) Gates at the Malta International Airport (MIA)</t>
  </si>
  <si>
    <t xml:space="preserve">The recent developments at EU Level concerning the Smart Borders package might result in an impact on Malta’s border systems, by way of additional requirements for interaction and/or data acess. The MPF will hence install ABC Gates at the MIA, both at the Arrivals and Departures, that implement a fully automated system which authenticates the travel documents, establishes that the traveller is the rightful holder of the document, queries border control systems and helps to verify the conditions governing entry. This investment will generate more security and benefits to immigration police and reduces processing times. </t>
  </si>
  <si>
    <t>MT/2017/ISF/8.03</t>
  </si>
  <si>
    <t>Upgrade and Refurbishment of Consular Posts</t>
  </si>
  <si>
    <t xml:space="preserve">Through this project the Ministry for Foreign Affairs and Trade Promotion will upgrade and refurbish its consular posts in China (Beijing), Egypt (Cairo), Tunisia (Tunis) and United Sates of America (Washington). Furthermore, the Ministry for Foreign Affairs and Trade Promotion will also be looking into the opening a new Embassy in Ghana (Accra).  This new office will form part of the identified Consular Hubs, and will be detailed responsibility of the southern part of the African continent.  </t>
  </si>
  <si>
    <t>MT/2018/ISF/12.01</t>
  </si>
  <si>
    <t>Armed Forces of Malta New Aircraft Hangar</t>
  </si>
  <si>
    <t>The project will involve the design and building of a new Aircraft Hangar, including a supporting building that will host both Support Squadron and Operations Squadron personnel, a maintenance work shop, an electricity sub-station and a service road. Such project is justified by the upgrade and improvement of the base facilities to accommodate and facilitate the Armed Forces of Malta’s Operational assets in a single operational structure to ensure a faster response during operations.</t>
  </si>
  <si>
    <t>€ 4,045,594.92</t>
  </si>
  <si>
    <t>€ 2,073,367.40</t>
  </si>
  <si>
    <t>MT/2018/ISF/13.01</t>
  </si>
  <si>
    <t>Optronic devices for the Armed Forces of Malta Maritime Assets</t>
  </si>
  <si>
    <t xml:space="preserve">With this project, the Armed Forces of Malta intends to equip one Offshore Patrol Boat and four Coastal Patrol Boats with highend thermal cameras with the intent of enhancing the assets' border control capability. </t>
  </si>
  <si>
    <t>MT/2019/ISF/16.01</t>
  </si>
  <si>
    <t>Entry Exit System for the Malta Police Force at the National Maltese Borders</t>
  </si>
  <si>
    <t xml:space="preserve">The Entry/Exit System (EES) is a scheme that is established by the European Union through regulation (EU) 2017/2226 and that has to be operative by end 2020. The main purpose behind the founding of the EES is to register entry and exit data of non-EU nationals crossing the external borders of EU Member States in order to strengthen and protect the external borders of the Schengen area, and to safeguard and increase the security for its citizens. 
The main objectives of the Entry/Exit System  of the EU are as follows:
• To modernize the management of external borders by improving the quality and efficiency of external border controls of the Schengen Area.
• To help Member States dealing with ever increasing number of travellers to the EU, without having to increase the number of border guards.
• Assist in the identification of third-country nationals who do not or no longer fulfil the conditions for entry.
• To reduce irregular migration by systematically identifying and addressing the phenomenon of overstaying.
• To allow refusals of entry in the EES to be checked electronically.
• To enable the automation of border checks on third-country nationals.
• To facilitate the management of migration flows.
• To contribute to the fight against terrorism and serious crime.
• To ensure a high level of internal security.
• To inform third-country nationals of the duration of their authorized stay.
• To combat identity fraud and the misuse of travel documents.
• To contribute to the prevention, detection and investigation of terrorist offenses or of other serious criminal offenses.
All the above will be managed through a webservice that is interoperable with VIS and other EU databases. .
</t>
  </si>
  <si>
    <t>MT/2019/ISF/17.01</t>
  </si>
  <si>
    <t>The implementation of the Regulation 2018/1240 establishing the European Travel Information and Authorisation System and respective ETIAS National Unit</t>
  </si>
  <si>
    <t>The MPF is responsible for the law enforcement of the country as well as its borders. Thus as all other Member States, Malta has to set up an ETIAS National Unit and the ETIAS to fulfil regulation(EU)2018/1240 of the European Parliament and of the Council of 12 September 2018.
The MPF is embarking on this project which will seek to procure the ETIAS (hardware and software) thus establishing the ETIAS National Unit and procuring the respective services needed to integrate this system with the existing national border infrastructure, the connection to the NUI, and the connection to the ETIAS Central Unit.
The MPF will set up a system that upholds article 4 or the ETIAS Regulation by following article 6 of the same regulation. After the system and the setting up of the office are completed, the MPF shall train the ETIAS staff accordingly.</t>
  </si>
  <si>
    <t>MT/2019/ISF/18.01</t>
  </si>
  <si>
    <t>The Implementation of the Schengen Information System (SIS) Recast as per Regulations (EU) 2018/1860, 1861, 1862 of the European Parliament</t>
  </si>
  <si>
    <t xml:space="preserve">The SIS is composed of a large-scale information system, which supports both the border control and law enforcement cooperation. It specifically enables law enforcement authorities to include and consult several alerts related to wanted or missing persons, as well as lost and stolen property. Three years after SIS II was brought into operation, the Commission carried out an evaluation of the system in accordance with Regulation (EC) No. 1987/2006 and Decision 2007/533/JHA. It was concluded that it is appropriate to reinforce the functioning of the SIRENE Bureaux for an increased efficient exchange of supplementary information. 
Therefore, such system is now being strengthened through new updated rules, aimed at introducing several important changes on the types of alert entered, which eventually contribute to further strength in the fight against serious crime and also terrorism, at the same time ensuring increased level of security and migration management as required under Regulation (EU) 2018/1860, 1861 and 1862. These regulations provide the guidelines on the eligible costs under ISF Borders and Visa which is dedicated to  the immediate and effective upgrading of the national components of the SIS. Moreover, this will include the introduction of the new categories of alerts, authorities would be able to adapt more to the changing needs. 
More specifically, some of the main changes of system as proposed by the Commission include;
-	SIS’s better security and accessibility through uniform data processing requirements for officers on the ground.
-	A new “unknown wanted persons” alert category to ease information sharing and cooperation between Member States, and full access rights for Europol.
-	An obligation to create a SIS alert for terrorist offences and conduct a new “inquiry check” to help authorities gather essential information needed for combatting terrorism.
-	Increased enforcement due to compulsory introduction of third-country nationals’ entry bans at the external border in the SIS.
-	An improved way of using facial imaging and palm prints data to establish the persons entering the Schengen area.
</t>
  </si>
  <si>
    <t>MT/2020/ISF/19.01</t>
  </si>
  <si>
    <t>The development of the IT Systems covered by Article 15 of the ISF Borders and Visa and the pemises hosting them</t>
  </si>
  <si>
    <t xml:space="preserve">This project addresses the needs stated in Article 15 of ISF which sees the investment in the existing and/or new Border Management IT systems and their communication infrastructure with the aim, in particular, of improving the management and control of travel flows at the external borders by reinforcing checks while speeding up border crossings for regular travellers. This project also foresees the setting up of a secure premises, additional storage space for servers whilst the MPF will be refurbishing the datacentre hosting these systems. Included in these IT systems are the VIS, SIS, EURODAC (border related activities), EES, ETIAS, as well as EUROSUR information exchange IT systems. There is also the related training for the ICT team. </t>
  </si>
  <si>
    <t>MT/2020/ISF/21.01</t>
  </si>
  <si>
    <t>Malta Police Force's Specific Actions for Border Surveillance</t>
  </si>
  <si>
    <t xml:space="preserve">The increase in migration flows to the EU's external borders is urging the MPF to invest in better tools for border surveillance. The MPF aims to enhance its border control by procuring an Unmanned Aerial Vehicle (UAV), Rigid-Hulled Inflatable Boats (RHIBs) with trailer, floating dock, Sport Utility Vehicles (SUVs), minibuses/vehicles and garage equipment. This project will also involve the training of immigration and field officers on the equipment procured and the recruitment of a Risk Analyst.  </t>
  </si>
  <si>
    <t>MT/2020/ISF/22.01</t>
  </si>
  <si>
    <t>Midlife Mission System Upgrade of the AFM's KingAir Maritime Patrol Fixed Wing Aircraft</t>
  </si>
  <si>
    <t xml:space="preserve">The project shall consist of the mid-life mission system upgrade used for maritime surveillance of the first two fixed wing aircraft KingAir B200s maritime patrol aircraft (MPA). The 2 MPAs from 2011 till date have been extensively used in the southern maritime borders of the EU and other FRONTEX Operational Areas, identifying thousands of migrants crossing the treacherous journey from north Africa and trying to reach the EU coasts. The upgrade will ensure maximum operational performance and to extend the life of the mission system through a process of upgrades. The project shall see the replacement of obsolescence equipment related to the mission system, upgrade of SATCOM capability with installation of ancillary equipment relating to decoders and direction finding and sensor fusion for better planning and the conduct of missions. </t>
  </si>
  <si>
    <t>Police Cooperation</t>
  </si>
  <si>
    <t>MT/2015/ISF/1.01</t>
  </si>
  <si>
    <t>Research on the network of criminal organisations involved in people smuggling</t>
  </si>
  <si>
    <t xml:space="preserve">The project is composed of a research component aiming to generate insight into smuggling networks. Research is expected to focus on the flow of migrants that tend to reach Europe so as to better understand migration, smuggling and its security implications, including, but not limited to terrorism. </t>
  </si>
  <si>
    <t>MT/2015/ISF/1.03</t>
  </si>
  <si>
    <t>Supply of an EOD/IEDD low emmission response vehicle complete with robot and ancillary equipment</t>
  </si>
  <si>
    <t xml:space="preserve">The project involves the supply and commissioning of a specialised low emmission Explosive Ordnance Disposal/ Improvised Explosive Device Disposal (EOD /IEDD) response vehicle; this vehicle togther with an EOD robot and other specialist EOD equipment wil be used to enhance the AFM’s EOD capabilities. The EOD vehicle will be used as a quick response vehicle and will allow the AFM EOD members to deploy rapidly on any EOD related incident. The EOD vehicle will be used as a Forward Command post so as to enable the deployment and the remote operation of the EOD robot. The EOD robot will be used to investigate and if necessary disrupt or dispose of any explosive devices. Such disposal operstions will be carried out remotely thus ensuring the EOD operators to work in a safe and secure manner without necessarly being exposed to dangers posed by potential explosive devices. 
The project is therefore envisaged to have four distinct phases:
• Supply of an EOD/IEDD Low Emission Response Vehicle;
• Supply of EOD/IEDD Equipment;
• Supply of EOD/IEDD Robot; 
• Training for AFM EOD disposal personnel in the operation of the above mentioned vehicle and equipment. 
Training envisages the participation of 5 EOD personnel who currently form the core of the AFM’s EOD platoon.
</t>
  </si>
  <si>
    <t>MT/2015/ISF/1.06</t>
  </si>
  <si>
    <t>The purchase of four covert surveillance systems with video analytics</t>
  </si>
  <si>
    <t xml:space="preserve">The project involves the setting up and installation of four covert surveillance systems for internal security activities. </t>
  </si>
  <si>
    <t>MT/2015/ISF/1.07</t>
  </si>
  <si>
    <t xml:space="preserve">Purchase of covert surveillance van </t>
  </si>
  <si>
    <t>The project entails the design, manufacture and integration of a covert surveillance van.</t>
  </si>
  <si>
    <t>MT/2015/ISF/1.08</t>
  </si>
  <si>
    <t>Procurement of police equipment</t>
  </si>
  <si>
    <t>The project will aim to purchase bullet proof over vests, bullet proof under vests, stab vests, riot kits (helmet,guard,shield, carrier bags for anti-riot kits), balistic plate sets, radios and flame retardant suits with hood. 
The radios will contribute to the exchange of information and access to data in a timely and efficient manner as well as improve police-cooperation and coordination between law enforcement authorities, including joint investigative teams and any other form of cross-border joint operations. The rest of the equipment namely the bullet proof vests, stab vests, riot kits, ballistic plate sets and flame retardant suits with hoods will provide more adequate equipment to asisst the Malta Police Force deliver a better service. 
This equipment will maximise the safety of police officers during raids and surveillance of dangerous areas which pose security-related risks and crisis. It will also help in preventing, combating and protecting people and critical infrastructure against cross-border, serious and organised crime including terrorism.</t>
  </si>
  <si>
    <t>MT/2016/ISF/2.01</t>
  </si>
  <si>
    <t>Improving the Security of the Ammo and Explosives Storage Facilities at Fort Mosta</t>
  </si>
  <si>
    <t>The strengthening of the integrity of the Ammo and Explosives Storage facilities at Fort Mosta (Upper Fort Storage facilities and Lower Magazines) through physical means namely the erection of a new adequate high density mesh perimeter fence complete with fence spikes, two complementary double leaf swing gates, three pedestrian gates, the installation of flood lights along both perimeter fences and the extension of the current CCTV System.</t>
  </si>
  <si>
    <t>MT/2016/ISF/2.03</t>
  </si>
  <si>
    <t>CPD</t>
  </si>
  <si>
    <t>Bolstering of the HAZMAT Section within the Civil Protection Department</t>
  </si>
  <si>
    <t xml:space="preserve">This project aims at increasing the Hazardous Material capabilities of the Civil Protection Department in dealing with terrorist induced incidents that involve Chemical, Biological, Radiological or Nuclear Material. Besides increasing the national compliment of equipment to deal with such matters, the project aims at increasing the national capability of decontaminating civilians who have been exposed, provide internal training to personnel and provide basic training to emergency services such as Police and the Armed Forces as well as NGO’s that operate within the rescue sector.  </t>
  </si>
  <si>
    <t>MT/2016/ISF/2.04</t>
  </si>
  <si>
    <t>Access to INTERPOL and EUROPOL databases for competent law enforcement authorities</t>
  </si>
  <si>
    <t>This project involves the integration of Europol and Interpol databases with MPF's National Police Systems to allow for searches on a hit/no hit bases and for comparisons against the contents of these databases.</t>
  </si>
  <si>
    <t>MT/2016/ISF/2.05</t>
  </si>
  <si>
    <t>Smart Policing - Enhancing the capacities of the Cyber Crime Unit</t>
  </si>
  <si>
    <t xml:space="preserve">The project will fund equipment used in investigations undertaken by the Cyber Crime Unit. This investment will upgrade already existing equipment, replace obsolete equipment and introduce new equipment and capacities that are, to date, not available. The investment will be directed towards four project objectives: a) Upgrading of tools used in the search and seizure of digital evidence.  This includes the setting up of mobile laboratories to facilitate the collection of evidence from large scale computer systems, 
b) Replacement of laboratory equipment used for the analysis of digital evidence.  This will include the introduction of new capabilities in the analysis of portable devices and storage of seized evidence, 
c) Upgrading of computer systems and equipment used for technical enquiries and online investigations, and 
d) Capacity building in investigating Online Child Abuse.  This includes new possibilities in the analysis of Child Sexual Exploitation Material and the setting-up of a Victim-ID function.  
</t>
  </si>
  <si>
    <t>MT/2016/ISF/3.01</t>
  </si>
  <si>
    <t>Consolidation of the NS-SIS Unit IT Operations Room together with respective offices</t>
  </si>
  <si>
    <t xml:space="preserve">The NS-SIS Unit within the Malta Police premises is a host for all Police National Systems and also Information Systems related to Border Control and European Union.  The project is divided in two. A) The enhancement of the current Operations Rooms that host these systems at the Primary and Secondary site and B) the furnishing of offices where the NS-SIS Unit Operators (Police Staff) operate and manage the daily running of the operative systems.  </t>
  </si>
  <si>
    <t>MT/2016/ISF/3.02</t>
  </si>
  <si>
    <t>Extension of the existing Automated Case Management System</t>
  </si>
  <si>
    <t>This project concerns the extension of the Automated Case Management System with the aim to help the International Relations Unit offices in police investigations. Since there is the need to upgrade the ICT tools and resources, the extension of the already owned Case Management system will allow the timely exchange of information between all national and EU agengies’ systems involved in the fight against serious organised crime and terrorism as well as immigration issues through the external users’ application.  The project is required by Immigration authorities in order to be in a position to share information in-between the Interpol and Europol and SIRENE Bureau. This development will also pave the way for IRU to request information in terms of VIS decision and the Euroduct regulation.</t>
  </si>
  <si>
    <t>MT/2016/ISF/4.01</t>
  </si>
  <si>
    <t>Department of Customs</t>
  </si>
  <si>
    <t>MFE</t>
  </si>
  <si>
    <t>X-Ray scanning equipment for carrying out non-intrusive controls</t>
  </si>
  <si>
    <t>The project will involve the purchase of an x-ray scanning equipment that will enhance, upgrade and replace the current VACIS system and will be used for non-intrusive inspections of local and transhipment units at the operating area of the Customs facility at the Malta Freeport. The investment being contemplated by the Department of Customs is aimed at protecting the Member States’ financial interests while fighting contraband, fraud and counterfeit activities which drastically cause damage to the safety, security and budget of both the Member States and the Commission.</t>
  </si>
  <si>
    <t>MT/2016/ISF/5.01</t>
  </si>
  <si>
    <t>Procurement of Forensic Equipment</t>
  </si>
  <si>
    <t>In order to strenghten the Malta Police Force (MPF) capacity, investigative and analytical capabilities, and to deter crime with new surveillance systems, the MPF needs special forensic devices to identify, detect illicit substances and narcotics. This equipment may be utilized by first responding officers and crime scene investigators, both on the field, as well as in the laboratory. These instruments also identify unknown chemicals including explosives, toxic chemicals and precursors.  The project involves the procurement of the equipment and related training. The general aim of the project is to equip the MPF with sophisticated devices to be more efficient in investigations whilst coordinating cooperation between all Police departments involved.</t>
  </si>
  <si>
    <t>MT/2017/ISF/8.01</t>
  </si>
  <si>
    <t>Passenger Name Record System (PNRS)</t>
  </si>
  <si>
    <t xml:space="preserve">The project involves the purchasing of software and hardware for the setting up the Passenger Name Record System (PNRS) in line with Commission Directive 681/2016 obligations. The aim of the project is to assess PNR data allowing identification of persons who are suspected to be involved in terrorist offences or serious crime prior to such assessment, and who should be subject to further examination by the competent authorities.  </t>
  </si>
  <si>
    <t>MT/2017/ISF/9.01</t>
  </si>
  <si>
    <t>MSS</t>
  </si>
  <si>
    <t xml:space="preserve">Upgrade Malta Security Service ICT Infrastructure to improve its information management capabilities                                               </t>
  </si>
  <si>
    <t>-</t>
  </si>
  <si>
    <t>MT/2017/ISF/10.01</t>
  </si>
  <si>
    <t xml:space="preserve">FIAU </t>
  </si>
  <si>
    <t>Implement an integrated software platform for managing compliance supervisory activities in Malta</t>
  </si>
  <si>
    <t xml:space="preserve">The project sets out to ensure the FIAU has the right tools and processes to operate investigations in an effective and pro-active manner, and strengthen its risk-based supervisory capabilities. </t>
  </si>
  <si>
    <t>MT/2018/ISF/15.01</t>
  </si>
  <si>
    <t xml:space="preserve">Upgrade Malta Security Service ICT Infrastructure to improve its information management capabilities - Phase 2                                               </t>
  </si>
  <si>
    <t>MT/2020/ISF/20.01</t>
  </si>
  <si>
    <t>Automated Fingerprint Identification System (AFIS) for the Malta Police Force</t>
  </si>
  <si>
    <t xml:space="preserve">The AFIS is utilised by law enforcement agencies for criminal detection purposes, the most important of which is the identification of individuals suspected of committing a crime, as well as linking a suspect to other unresolved crimes. More specifically, AFIS is a biometric identification methodology which utilises digital imaging technology to obtain, store and analyse fingerprint data. The project involves the procurement of the system which includes the necessary equipment, components for software, hardware and all available licenses required for its operations. In addition to this, MPF will seek to procure specialised training for its forensic officers who will operate the system. </t>
  </si>
  <si>
    <t xml:space="preserve">Asylum, Migration and Integration Fund </t>
  </si>
  <si>
    <t>MT/2015/AMIF/1.01</t>
  </si>
  <si>
    <t>IOM</t>
  </si>
  <si>
    <t>Assisted voluntary return and reintegration in the country of origin - RESTART VI</t>
  </si>
  <si>
    <t>The project aims at assisting migrants willing to voluntarily return back to their respective countries of origin (CoOs) as well as offering reintegration support as a means of contributing to the sustainability of returns. The project will provide up to 170 beneficiaries with individually tailor-made assistance. Based on IOM Malta’s experience nurtured during the implementation of five consecutive phases of the RESTART project funded under the European Return Fund (RF), within the framework of which since 2009 to date a total of 271 Assisted Voluntary Return and Reintegration (AVRR) cases have been assisted, the project will apply best practices (including the referral system already in place; lessons learned when providing AVRR assistance to vulnerable returnees) and will further strengthen the outreach component in order to achieve the planned indicators.</t>
  </si>
  <si>
    <t>MT/2015/AMIF/1.02</t>
  </si>
  <si>
    <t>Activities of Forced Return Multi-Annual Programme 2014-2020</t>
  </si>
  <si>
    <t>The aim of the project is to effect the forced return of third-country nationals who do not fulfill the conditions for entry and stay in Malta. These include those who enter the Maltese territory without any prior authorisation and those who although originally their entry was legitimate, subsequently failed to fulfill the conditions of stay. Both categories could include failed asylum seekers.</t>
  </si>
  <si>
    <t>MT/2015/AMIF/1.03</t>
  </si>
  <si>
    <t>Russian - Maltese Cultural Association</t>
  </si>
  <si>
    <t>Bridging Cultures - Integrating People</t>
  </si>
  <si>
    <t>The main aim of this project is to help Third Country Nationals (TCNs) from Eastern Europe, Caucasus and former Soviet countries, to adapt to live, work and integrate in Malta. This project will focus on culture orientation classes and workshops, and thematically tailored language learning classes in basic Maltese and English, orientated towards specific professions the job seekers and settlers which are necessary when TCNs job seekers are settling in Malta. Other than training, the project shall result in the publication of a cultural orientation guide book, and webcast and production of documentaries. The project will also host a comprehensive multi language website where information and guidance can be easily downloaded and disseminated in an audio visual and written format.This project will target around 300 TCNs living in Malta, and also other future new arrivals from the mentioned countries. The programme will be delivered twice over a period of 33 months. The Russian-Maltese Cultural Association together with the Georgian and Serbian communities and the Mosta Local Council will be promoting and implementing the activities.</t>
  </si>
  <si>
    <t>MT/2015/AMIF/1.06</t>
  </si>
  <si>
    <t>Sliema Local Council</t>
  </si>
  <si>
    <t xml:space="preserve">Homework aid for TCN parents enabling them to assist their children. </t>
  </si>
  <si>
    <t>The project aims to address the hurdles which children of TCNs face in their formal education with respect to the assistance they find from their family. Once parents spend many hours with their children during the preparation of the children’s schoolwork it is important to give the parents the tools to assist their children. The activity will include two twelve week, twice a week evening courses consisting of language classes in both English and Maltese held at the same primary school which the children attend. Parents will also be taught some of the major subjects which the children are learning such as Mathematics. The course will also include some civic and cultural orientation classes specific to residents of the locality of Sliema. The estimated number of participants is 40 and the nationalities are multiple. Combined sessions of reading events in which both the parents and the children will participate will be held.  The course for parents will be followed by an evaluation of the course and a half day seminar to discuss the experience.</t>
  </si>
  <si>
    <t>MT/2015/AMIF/1.10</t>
  </si>
  <si>
    <t>FSM</t>
  </si>
  <si>
    <t>Training Third Country Nationals in Cultural Orientation, Language and Work Related Skills for Employment</t>
  </si>
  <si>
    <t xml:space="preserve">The aim of the project is to improve the prospects and quality of employment for third country nationals with limited access to education. The project improves basic literacy and communication skills in Maltese and English, and increases knowledge and awareness on the historical, cultural, social, legal and political context of Malta. In addition, the project raises awareness and provides information on diverse types of job opportunities in Malta. It provides training to home based carers in work related skills and competences. Finally the project exposes third country nationals to education and employment opportunities, and informs relevant stakeholders on best practices in the provision of education and training for third country nationals. </t>
  </si>
  <si>
    <t>MT/2015/AMIF/1.13</t>
  </si>
  <si>
    <t>IPA</t>
  </si>
  <si>
    <t>Improving and strengthening the asylum determinaiton procedure through the training and funds for interpreters.</t>
  </si>
  <si>
    <t xml:space="preserve">Through this project, the Office of the Refugee Commissioner aims to further improve the asylum process by investing in (a) training for interpreters; and (b) funds for interpreters.  </t>
  </si>
  <si>
    <t>MT/2015/AMIF/1.14</t>
  </si>
  <si>
    <t>The setting up of a unit that deals with requests related to Regulation (EU) No 604/2013 of 26 June 2013 establishing the criteria and mechanisms for determining the Member State responsible for examining an asylum application lodged in one of the Member States by a third country national or stateless person (recast)</t>
  </si>
  <si>
    <t xml:space="preserve">The Office of the Refugee Commissioner has been entrusted with the responsibility of the setting up of a unit that deals with requests related to REGULATION (EU) No 604/2013 of 26 June 2013 establishing the criteria and mechanisms for determining the Member State responsible for examining an asylum application lodged in one of the Member States by a third country national or stateless person (recast). This will be taken over from the department that is currently seeing to it. One of the objectives of the Asylum, Migration and Integration Fund is to strengthen and develop the CEAS by ensuring that the EU legislation in the asylum field is efficiently and uniformly applied.  The Dublin Regulation is the cornerstone of the Common European Asylum System. Without it, asylum seekers could have applications open in several member states and it wouldn't be clear which state would be responsible for making a decision.   Through this project, the Office of the Refugee Commissioner will set up a Dublin Unit which will be responsible for the implementation of the EU Regulation 604/2013. Refcom will continue their actions to assess the asylum process, follow-up cases, in particular in relation to Dublin III and compile statistical data, or COI-related actions in cooperation with EASO. </t>
  </si>
  <si>
    <t>MT/2015/AMIF/1.15</t>
  </si>
  <si>
    <t>Resettlement and Relocation</t>
  </si>
  <si>
    <t>The aim of the project is to resettle and relocate migrants following Malta’s decision to adopt solidarity measures in favour of Italy and Greece as part of the Council Decision EU 2015/1523, Council Decision EU 2015/1601 and Council Meeting of 20 July 2015.</t>
  </si>
  <si>
    <t>MT/2016/AMIF/2.01</t>
  </si>
  <si>
    <t>AWAS</t>
  </si>
  <si>
    <t>Provision of Security Services in AWAS Units</t>
  </si>
  <si>
    <t>The Agency for the Welfare of Asylum Seekers is responsible for the daily running of a network of initial reception centres and open centres, with a total capacity of over 2000 persons. In pursuit of higher standards of service provision , specifically to support the heath and safety requirements of service-users and staff, this project will provide round the clock coverage by a number of security personnel. Their main function are access control and soft interventions to prevent escalation. The benefits of this essential service is a safer living and working environment and good order, thereby raising the standard of reception.</t>
  </si>
  <si>
    <t>MT/2016/AMIF/3.01</t>
  </si>
  <si>
    <t>HRD</t>
  </si>
  <si>
    <t>Learning - Exchanging - Integrating</t>
  </si>
  <si>
    <t>This project will support the implementation of the Migrant Integration Strategy &amp; Action Plan (Vision 2020) issued by the beneficiary on behalf of the Government of Malta in December of 2017. The beneficiary has also set up the skelton structure of the Integration Unit laid out in the “National Programme AMIF” and in the Strategy. The project will engage human resources for the Unit to commence operations. The revamped Inter-Ministerial Committee will re-start meeting in January of 2018. The Strategy’s “I Belong” Programme will be supported with the provision of Stage 1 and Stage 2 courses. Other Action Plan measures supported by this project will be preparation and delivery of a Cultural Mediation Diploma, the local councils charter related measures and the networking with migrant communities, international organizations, and NGOs. The project also consists of confidence-building awareness campaign, research on integration in Malta, and basic literacy classes for TCN's in English and Maltese.</t>
  </si>
  <si>
    <t>MT/2016/AMIF/4.01</t>
  </si>
  <si>
    <t>MEYR</t>
  </si>
  <si>
    <t>LLAPSI+ (Language Learning and Parental Support for Integration PLUS)</t>
  </si>
  <si>
    <t xml:space="preserve">The LLAPSI+ project is an evolution on the previous LLAPSI projects. The aim of the LLAPSI+ project is that of adopting a holistic approach to integration and language acquisition of migrants.
The LLAPSI+ project is made up of four components: 
Component 1 - Consolidation of previous LLAPSI project components (Language Learning); 
Component 2 - Making Friends, Bringing Friends; 
Component 3 - Additional Language Support during the summer months  and 
Component 4 - Construction of an "Integration Hub" to house the Migrant Learners Unit (MLU).      </t>
  </si>
  <si>
    <t>MT/2016/AMIF/5.01</t>
  </si>
  <si>
    <t>Mater Dei Hospital</t>
  </si>
  <si>
    <t>MFH</t>
  </si>
  <si>
    <t>Building of Asylum Seekers' Isolation Unit for Highly Infectious Diseases</t>
  </si>
  <si>
    <t>A significant proportion  of migrants arriving in Malta  are coming from countries where the incidence of category 4 infectious diseases are high.  It is therefore imperative that Malta is prepared with a well-equipped High Degree Isolation Unit which will manage patients suspected or diagnosed of suffering from such highly infectious diseases (HIDs). This project will focus on the completion of a High Degree Isolation Unit which will be situated in a currently unutilised area  annexed to the Infectious Diseases Unit within Mater Dei Hospital - Malta’s only Acute General Hospital.  This unit will equip the hospital with an area where patients are managed in an environment which is appropriate for their care and well-being  while at the same time ensuring that transmission of infection does not happen. This unit will be fully equipped with appropriate equipment, as well as be structurally planned to  international standards in the care of HIDs.</t>
  </si>
  <si>
    <t>MT/2017/AMIF/6.03</t>
  </si>
  <si>
    <t>UOM</t>
  </si>
  <si>
    <t>Living Together - Towards Understanding Each Other's Culture</t>
  </si>
  <si>
    <t>In a pluralistic society, there is a felt desire among TCNs and migrants to understand the prevalent values and belief systems in their host country.  Likewise, professionals working in the education and caring sectors need to understand the requirements of migrants stemming from their worldviews. The principle of reciprocity is at the basis of this culture orientation project in the belief that this will enrich both groups and it will facilitate integration of migrants.                                                                                  Following a process of research among migrants and professionals, this two-year project (27.5 months) aims to provide a series of 8 hour educational sessions, develop a handbook and a digital Application intent to give an essential information about the beliefs, customs, religious etiquette and practices of the various worldviews currently found in the Malta. The project aims to directly reach 100 TCNs and another 300 professionals in the caring and educational sectors as well as a wide audience through the dissemination of the cultural orientation tool.</t>
  </si>
  <si>
    <t>MT/2017/AMIF/6.05</t>
  </si>
  <si>
    <t xml:space="preserve">Cross Culture International Foundation </t>
  </si>
  <si>
    <t>Improving the Cultural Competence of Third Country Nationals</t>
  </si>
  <si>
    <t>The aim of the project is to promote the integration on Third Country Nationals and refugees and prepare them to positively contribute to the wellbeing of the Maltese society. This will be done through English language and cultural orientation training.</t>
  </si>
  <si>
    <t>MT/2017/AMIF/6.06</t>
  </si>
  <si>
    <t>Aditus Foundation</t>
  </si>
  <si>
    <t>Project Refugee Assistance Malta</t>
  </si>
  <si>
    <t xml:space="preserve">Project Refugee Assistance Malta seeks to support refugees as they attempt to meet their needs in Malta. It will provide refugees with key interventions that will enable them to live a dignified life in Malta. Over two years, aditus foundation and JRS Malta will use their expertise to offer refugees a coordinated service approach composed of personalised information and guidance on how to access rights and mainstream services, and individual legal and/or psycho-social measures where required. This project will also focus on providing refugees with support in overcoming the obstacles they face when seeking to secure stable and regular employment. Project Refugee Assistance will pay particular attention to vulnerable refugees or refugees gacing particular hardships, such as refugee women and refugees with mental health problems, in order to ensure their specific needs are promptly identified and met. </t>
  </si>
  <si>
    <t>MT/2017/AMIF/7.01</t>
  </si>
  <si>
    <t>Construction of a boundary wall and guardroom at the Hal Far Tent Village (HTV)</t>
  </si>
  <si>
    <t>The project involves the construction of a bounadary wall and guard room at Hal Far Tent Village (HTV). Both infrastructures, will provided the necessary security measurement for those irregular immigrants residing at the Ħal Far Tent Village (HTV).</t>
  </si>
  <si>
    <t>MT/2017/AMIF/8.01</t>
  </si>
  <si>
    <t>Renovation of the Hangar Open Centre (HOC) at Hal Far, including the development of a Guard Room and Boundary Wall</t>
  </si>
  <si>
    <t>This project involves the construction of a guard room and boundary wall at the Hangar Open Centre (HOC), situated at Hal Far just past the John XXIII Peace Laboratory and between the Ħal Far Tent Village (HTV) and the entrance to Lyster Barracks across the road.  Refurbishment/renovation of the HOC is also a main objective of this project, so as improve the overall reception quality.</t>
  </si>
  <si>
    <t>MT/2017/AMIF/9.01</t>
  </si>
  <si>
    <t xml:space="preserve">Support Services for Newly Arrived Asylum Seekers </t>
  </si>
  <si>
    <t>The project will focus on supporting newly-arrived asylum-seekers by providing information, guidance and referrals in relation to the asylum procedure, rights and obligations and life in Malta. Particular attention will be given to vulnerable asylum-seekers or those facing particular hardships, such as women, LGBTIQ+ persons, persons with disabilities, etc.</t>
  </si>
  <si>
    <t>MT/2017/AMIF/10.01</t>
  </si>
  <si>
    <t xml:space="preserve">Provision of Material Aid and Support Services to assist Asylum Seekers </t>
  </si>
  <si>
    <t>This project involves the provision of Support Services such as the services of social workers and support workers and Per Diem paid to migrants. These services go beyond the basic costs which are needed to run a centre. In this regard, the project shall assist better the  Agency for the Welfare of Asylum Seekers (a government agencies which is entrusted with the welfare of asylum seekers), so that they would be in a better position to help asylum seekers overcome their difficulties.</t>
  </si>
  <si>
    <t xml:space="preserve">8,017,583.67
</t>
  </si>
  <si>
    <t>MT/2017/AMIF/11.01</t>
  </si>
  <si>
    <t>Jobsplus</t>
  </si>
  <si>
    <t>Employment Support Services for Migrants</t>
  </si>
  <si>
    <t>Jobsplus aims to enhance two of its recently launched services. Both services are aimed at facilitating the transfer and integration of migrants to employment. Following initial piloting of the basic services, Jobsplus will be extending these services in order to offer more wholistic support to migrants seeking employment:
1.  Guidance Services for Migrants – these services will include initial outreach, the provision of employment gudiance, basic training and additional support services to migrants (interpreters and cultural mediators, occupational therapists and psychologists), as well as the provision of adequate training for staff in contact with migrants. 
2.  Job Brokerage Office – an new office dedicated specifically to facilitating the placement of migrant workers in short-term casual labour. These new services need to be promoted and further marketed amongst both employers and migrants.
General marketing of the services offered through the project amongst both migrants and employers. Translators will also be used to translate relevant documents in Arabic, Tigrinian, Eritrean and Somali.</t>
  </si>
  <si>
    <t>MT/2018/AMIF/13.01</t>
  </si>
  <si>
    <t>Psychosocial Intervention Services for Beneficiaries of International Protection and Asylum Seekers</t>
  </si>
  <si>
    <t xml:space="preserve">Many asylum seekers and beneficiaries of international protection would have experienced trauma and suffering in their home countries or during thir journey, which they still carry with them. To address this, this project led by the Agency for the Welfare of Asylum Seekers aims to provide psychosocial support services to beneficiaries of international protection and asylum seekers. The project aims at improving the mental well-being of asylum seekers suffering from mental health distress, and that such interventions could prevent symptoms from worsening. </t>
  </si>
  <si>
    <t>MT/2018/AMIF/15.01</t>
  </si>
  <si>
    <t>The provision of a sustainable mental health care service to asylum seekers and refugees in Malta</t>
  </si>
  <si>
    <t>The main aim of this project is to improve the mental well-being of asylum seekers and refugees in Malta via the provision of mental health services within Mount Carmel Hospital.</t>
  </si>
  <si>
    <t>MT/2019/AMIF/17.01</t>
  </si>
  <si>
    <t xml:space="preserve">Appogg Agency - FSWS </t>
  </si>
  <si>
    <t>MSPC</t>
  </si>
  <si>
    <t>All Equal: Supporting Victims of Human Trafficking</t>
  </si>
  <si>
    <t>Professional services will be rendered to victims of human trafficking in order to promote, safeguard and provide for their psychosocial welfare, including temporary accommodation. The project mainly focuses on five (5) main principles: (i)  Shelter - establishing of safe premises as temporary shelter to victims of human trafficking; (ii) Assistance - the provision of psychosocial welfare assistance to the target cohort, (iii) Integration - migrants' social inclusion, (iv) Awarness and (v) Outreach.</t>
  </si>
  <si>
    <t>MT/2019/AMIF/18.01</t>
  </si>
  <si>
    <t>The Procurement of Immigration Equipment</t>
  </si>
  <si>
    <t>In order to further promote the efficient management of migration flows and its implemetation, the MPF requires particular equipment in order to enhance the capabilities of the immigration section and to keep up to date with emerging trends and high quality of false documents. The procedure and the equipment to check forged passpsorts is made available at the border control. Thus, the need for highly sophisticated equipment is needed internally by the immigration offices and the MPF. Furthermore, the equipment will assist the MPF in reducing the time needed to examine illegal passports and increase the number of illegal passport detections before border checks. 
Therefore, a number of instruments need to be procured that furnish immigration officers and IRU officers with a more accurate analysis of any forged documents. The equipment shall consist of Mobile Document Checking Devices (portable lenses) for initial checkings, a Video Spectral Comparator PD2000 stationed at the four immigration offices of the MPF, a Video Spectral Comparator stationed at the General Headquarters to assist the immigration offices and a Microscope with camera for further evaluation of forged passpsorts. The equipment that will be procured will help to increase the amount of Forced Returnees in general. The officers will be given training on the equipment procured. The training is expected to be provided through the same procurement process. The results obtained through these devices should be shared with other EU member states in the proper EU fora. It is important to note that these equipment are for immigration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</si>
</sst>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b/>
      <sz val="10"/>
      <color indexed="9"/>
      <name val="Arial Narrow"/>
      <family val="2"/>
    </font>
    <font>
      <b/>
      <sz val="10"/>
      <color indexed="9"/>
      <name val="Arial"/>
      <family val="2"/>
    </font>
    <font>
      <sz val="10"/>
      <name val="Arial"/>
      <family val="2"/>
    </font>
    <font>
      <sz val="10"/>
      <color theme="1"/>
      <name val="Arial "/>
    </font>
    <font>
      <sz val="10"/>
      <color theme="1"/>
      <name val="Arial"/>
      <family val="2"/>
    </font>
    <font>
      <sz val="8.5"/>
      <name val="Arial"/>
      <family val="2"/>
    </font>
    <font>
      <sz val="9"/>
      <color theme="1"/>
      <name val="Arial"/>
      <family val="2"/>
    </font>
    <font>
      <b/>
      <sz val="14"/>
      <color rgb="FFFFFFFF"/>
      <name val="Arial Narrow"/>
      <family val="2"/>
    </font>
  </fonts>
  <fills count="5">
    <fill>
      <patternFill patternType="none"/>
    </fill>
    <fill>
      <patternFill patternType="gray125"/>
    </fill>
    <fill>
      <patternFill patternType="solid">
        <fgColor indexed="40"/>
        <bgColor indexed="64"/>
      </patternFill>
    </fill>
    <fill>
      <patternFill patternType="solid">
        <fgColor indexed="48"/>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2">
    <xf numFmtId="0" fontId="0" fillId="0" borderId="0" xfId="0"/>
    <xf numFmtId="4" fontId="1" fillId="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0" fontId="3" fillId="0" borderId="4"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4" fontId="5"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5" fillId="0" borderId="2" xfId="0" applyFont="1" applyBorder="1" applyAlignment="1">
      <alignment horizontal="center" vertical="center"/>
    </xf>
    <xf numFmtId="0" fontId="1" fillId="3" borderId="1" xfId="0" applyFont="1" applyFill="1" applyBorder="1" applyAlignment="1">
      <alignment horizontal="center" vertical="center" wrapText="1"/>
    </xf>
    <xf numFmtId="0" fontId="0" fillId="0" borderId="0" xfId="0" applyAlignment="1">
      <alignment vertical="center" wrapText="1"/>
    </xf>
    <xf numFmtId="0" fontId="3" fillId="0" borderId="1" xfId="0" applyFont="1" applyBorder="1" applyAlignment="1">
      <alignment horizontal="left" vertical="center" wrapText="1"/>
    </xf>
    <xf numFmtId="0" fontId="8" fillId="2" borderId="0" xfId="0" applyFont="1" applyFill="1" applyAlignment="1">
      <alignment horizontal="center" vertical="center" wrapText="1"/>
    </xf>
    <xf numFmtId="0" fontId="1" fillId="2" borderId="0" xfId="0" applyFont="1" applyFill="1" applyAlignment="1">
      <alignment horizontal="center" vertical="center" wrapText="1"/>
    </xf>
    <xf numFmtId="0" fontId="1" fillId="3"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8</xdr:col>
      <xdr:colOff>19050</xdr:colOff>
      <xdr:row>0</xdr:row>
      <xdr:rowOff>171450</xdr:rowOff>
    </xdr:from>
    <xdr:to>
      <xdr:col>8</xdr:col>
      <xdr:colOff>695325</xdr:colOff>
      <xdr:row>0</xdr:row>
      <xdr:rowOff>933601</xdr:rowOff>
    </xdr:to>
    <xdr:pic>
      <xdr:nvPicPr>
        <xdr:cNvPr id="2" name="Picture 2">
          <a:extLst>
            <a:ext uri="{FF2B5EF4-FFF2-40B4-BE49-F238E27FC236}">
              <a16:creationId xmlns:a16="http://schemas.microsoft.com/office/drawing/2014/main" id="{D8B2C37E-C8FC-4EFE-B776-E6CC295BF9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763" t="24202" r="19930" b="28412"/>
        <a:stretch>
          <a:fillRect/>
        </a:stretch>
      </xdr:blipFill>
      <xdr:spPr bwMode="auto">
        <a:xfrm>
          <a:off x="11210925" y="171450"/>
          <a:ext cx="676275" cy="762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800100</xdr:colOff>
      <xdr:row>41</xdr:row>
      <xdr:rowOff>152400</xdr:rowOff>
    </xdr:from>
    <xdr:to>
      <xdr:col>6</xdr:col>
      <xdr:colOff>101600</xdr:colOff>
      <xdr:row>48</xdr:row>
      <xdr:rowOff>63500</xdr:rowOff>
    </xdr:to>
    <xdr:pic>
      <xdr:nvPicPr>
        <xdr:cNvPr id="3" name="Picture 2">
          <a:extLst>
            <a:ext uri="{FF2B5EF4-FFF2-40B4-BE49-F238E27FC236}">
              <a16:creationId xmlns:a16="http://schemas.microsoft.com/office/drawing/2014/main" id="{2712B4AF-6DD3-4C92-B2C4-20EF12ED29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71775" y="60398025"/>
          <a:ext cx="6791325" cy="122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49</xdr:row>
      <xdr:rowOff>47625</xdr:rowOff>
    </xdr:from>
    <xdr:to>
      <xdr:col>6</xdr:col>
      <xdr:colOff>104140</xdr:colOff>
      <xdr:row>55</xdr:row>
      <xdr:rowOff>27940</xdr:rowOff>
    </xdr:to>
    <xdr:pic>
      <xdr:nvPicPr>
        <xdr:cNvPr id="6" name="Picture 5">
          <a:extLst>
            <a:ext uri="{FF2B5EF4-FFF2-40B4-BE49-F238E27FC236}">
              <a16:creationId xmlns:a16="http://schemas.microsoft.com/office/drawing/2014/main" id="{8178E178-3C91-4167-8C99-C6839E505B3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6050" y="61817250"/>
          <a:ext cx="6896100"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56</xdr:row>
      <xdr:rowOff>66675</xdr:rowOff>
    </xdr:from>
    <xdr:to>
      <xdr:col>6</xdr:col>
      <xdr:colOff>175895</xdr:colOff>
      <xdr:row>62</xdr:row>
      <xdr:rowOff>38100</xdr:rowOff>
    </xdr:to>
    <xdr:pic>
      <xdr:nvPicPr>
        <xdr:cNvPr id="7" name="Picture 6">
          <a:extLst>
            <a:ext uri="{FF2B5EF4-FFF2-40B4-BE49-F238E27FC236}">
              <a16:creationId xmlns:a16="http://schemas.microsoft.com/office/drawing/2014/main" id="{97F1D783-E158-476A-977E-DB3C6A41ABB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81300" y="63169800"/>
          <a:ext cx="6867525"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247650</xdr:colOff>
      <xdr:row>0</xdr:row>
      <xdr:rowOff>133350</xdr:rowOff>
    </xdr:from>
    <xdr:to>
      <xdr:col>8</xdr:col>
      <xdr:colOff>857250</xdr:colOff>
      <xdr:row>0</xdr:row>
      <xdr:rowOff>819150</xdr:rowOff>
    </xdr:to>
    <xdr:pic>
      <xdr:nvPicPr>
        <xdr:cNvPr id="2" name="Picture 1">
          <a:extLst>
            <a:ext uri="{FF2B5EF4-FFF2-40B4-BE49-F238E27FC236}">
              <a16:creationId xmlns:a16="http://schemas.microsoft.com/office/drawing/2014/main" id="{434FC26C-6CDD-47D7-80F0-2EF63C3E7A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2816" t="25937" r="22395" b="30515"/>
        <a:stretch>
          <a:fillRect/>
        </a:stretch>
      </xdr:blipFill>
      <xdr:spPr bwMode="auto">
        <a:xfrm>
          <a:off x="11249025" y="133350"/>
          <a:ext cx="6096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200025</xdr:colOff>
      <xdr:row>28</xdr:row>
      <xdr:rowOff>47625</xdr:rowOff>
    </xdr:from>
    <xdr:to>
      <xdr:col>5</xdr:col>
      <xdr:colOff>477520</xdr:colOff>
      <xdr:row>29</xdr:row>
      <xdr:rowOff>1434465</xdr:rowOff>
    </xdr:to>
    <xdr:pic>
      <xdr:nvPicPr>
        <xdr:cNvPr id="6" name="Picture 5">
          <a:extLst>
            <a:ext uri="{FF2B5EF4-FFF2-40B4-BE49-F238E27FC236}">
              <a16:creationId xmlns:a16="http://schemas.microsoft.com/office/drawing/2014/main" id="{049D7CA4-9EB2-4477-8EB5-5E08A6DC5D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64731900"/>
          <a:ext cx="6772275"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1"/>
  <sheetViews>
    <sheetView topLeftCell="A12" zoomScaleNormal="100" workbookViewId="0">
      <selection activeCell="G14" sqref="G14"/>
    </sheetView>
  </sheetViews>
  <sheetFormatPr defaultRowHeight="14.5"/>
  <cols>
    <col min="1" max="1" width="18.7265625" customWidth="1"/>
    <col min="2" max="2" width="10.7265625" customWidth="1"/>
    <col min="3" max="3" width="12.26953125" customWidth="1"/>
    <col min="4" max="4" width="18.7265625" customWidth="1"/>
    <col min="5" max="5" width="72.453125" customWidth="1"/>
    <col min="8" max="8" width="16.54296875" customWidth="1"/>
    <col min="9" max="9" width="14.26953125" customWidth="1"/>
  </cols>
  <sheetData>
    <row r="1" spans="1:9" ht="84" customHeight="1">
      <c r="A1" s="17" t="s">
        <v>0</v>
      </c>
      <c r="B1" s="18"/>
      <c r="C1" s="18"/>
      <c r="D1" s="18"/>
      <c r="E1" s="18"/>
      <c r="F1" s="18"/>
      <c r="G1" s="18"/>
      <c r="H1" s="18"/>
      <c r="I1" s="18"/>
    </row>
    <row r="2" spans="1:9" ht="39">
      <c r="A2" s="14" t="s">
        <v>1</v>
      </c>
      <c r="B2" s="14" t="s">
        <v>2</v>
      </c>
      <c r="C2" s="14" t="s">
        <v>3</v>
      </c>
      <c r="D2" s="14" t="s">
        <v>4</v>
      </c>
      <c r="E2" s="14" t="s">
        <v>5</v>
      </c>
      <c r="F2" s="19" t="s">
        <v>6</v>
      </c>
      <c r="G2" s="19"/>
      <c r="H2" s="19"/>
      <c r="I2" s="19"/>
    </row>
    <row r="3" spans="1:9" ht="52">
      <c r="A3" s="14"/>
      <c r="B3" s="14"/>
      <c r="C3" s="14"/>
      <c r="D3" s="14"/>
      <c r="E3" s="14"/>
      <c r="F3" s="14" t="s">
        <v>7</v>
      </c>
      <c r="G3" s="14" t="s">
        <v>8</v>
      </c>
      <c r="H3" s="1" t="s">
        <v>9</v>
      </c>
      <c r="I3" s="1" t="s">
        <v>10</v>
      </c>
    </row>
    <row r="4" spans="1:9">
      <c r="A4" s="20" t="s">
        <v>11</v>
      </c>
      <c r="B4" s="21"/>
      <c r="C4" s="21"/>
      <c r="D4" s="21"/>
      <c r="E4" s="21"/>
      <c r="F4" s="21"/>
      <c r="G4" s="21"/>
      <c r="H4" s="21"/>
      <c r="I4" s="21"/>
    </row>
    <row r="5" spans="1:9" ht="98.25" customHeight="1">
      <c r="A5" s="2" t="s">
        <v>12</v>
      </c>
      <c r="B5" s="2" t="s">
        <v>13</v>
      </c>
      <c r="C5" s="2" t="s">
        <v>14</v>
      </c>
      <c r="D5" s="2" t="s">
        <v>15</v>
      </c>
      <c r="E5" s="2" t="s">
        <v>16</v>
      </c>
      <c r="F5" s="2">
        <v>2016</v>
      </c>
      <c r="G5" s="2">
        <v>2022</v>
      </c>
      <c r="H5" s="3">
        <v>35963907.509999998</v>
      </c>
      <c r="I5" s="3">
        <f>H5*0.75</f>
        <v>26972930.6325</v>
      </c>
    </row>
    <row r="6" spans="1:9" ht="75">
      <c r="A6" s="4" t="s">
        <v>17</v>
      </c>
      <c r="B6" s="2" t="s">
        <v>13</v>
      </c>
      <c r="C6" s="2" t="s">
        <v>14</v>
      </c>
      <c r="D6" s="2" t="s">
        <v>18</v>
      </c>
      <c r="E6" s="2" t="s">
        <v>19</v>
      </c>
      <c r="F6" s="2">
        <v>2016</v>
      </c>
      <c r="G6" s="2">
        <v>2020</v>
      </c>
      <c r="H6" s="3">
        <v>6821487.8099999996</v>
      </c>
      <c r="I6" s="3">
        <f>H6*0.75</f>
        <v>5116115.8574999999</v>
      </c>
    </row>
    <row r="7" spans="1:9" ht="37.5">
      <c r="A7" s="4" t="s">
        <v>20</v>
      </c>
      <c r="B7" s="2" t="s">
        <v>13</v>
      </c>
      <c r="C7" s="2" t="s">
        <v>14</v>
      </c>
      <c r="D7" s="2" t="s">
        <v>21</v>
      </c>
      <c r="E7" s="2" t="s">
        <v>22</v>
      </c>
      <c r="F7" s="2">
        <v>2015</v>
      </c>
      <c r="G7" s="2">
        <v>2018</v>
      </c>
      <c r="H7" s="3">
        <v>8927144</v>
      </c>
      <c r="I7" s="3">
        <v>6695358</v>
      </c>
    </row>
    <row r="8" spans="1:9" ht="75">
      <c r="A8" s="4" t="s">
        <v>23</v>
      </c>
      <c r="B8" s="2" t="s">
        <v>13</v>
      </c>
      <c r="C8" s="2" t="s">
        <v>14</v>
      </c>
      <c r="D8" s="2" t="s">
        <v>24</v>
      </c>
      <c r="E8" s="2" t="s">
        <v>25</v>
      </c>
      <c r="F8" s="2">
        <v>2015</v>
      </c>
      <c r="G8" s="2">
        <v>2017</v>
      </c>
      <c r="H8" s="3">
        <v>14000000</v>
      </c>
      <c r="I8" s="3">
        <v>12600000</v>
      </c>
    </row>
    <row r="9" spans="1:9" ht="151.5" customHeight="1">
      <c r="A9" s="4" t="s">
        <v>26</v>
      </c>
      <c r="B9" s="2" t="s">
        <v>13</v>
      </c>
      <c r="C9" s="2" t="s">
        <v>14</v>
      </c>
      <c r="D9" s="2" t="s">
        <v>27</v>
      </c>
      <c r="E9" s="2" t="s">
        <v>28</v>
      </c>
      <c r="F9" s="2">
        <v>2017</v>
      </c>
      <c r="G9" s="2">
        <v>2024</v>
      </c>
      <c r="H9" s="3">
        <v>2111099.2000000002</v>
      </c>
      <c r="I9" s="3">
        <v>1583324.4</v>
      </c>
    </row>
    <row r="10" spans="1:9" ht="50">
      <c r="A10" s="2" t="s">
        <v>29</v>
      </c>
      <c r="B10" s="2" t="s">
        <v>30</v>
      </c>
      <c r="C10" s="2" t="s">
        <v>31</v>
      </c>
      <c r="D10" s="2" t="s">
        <v>32</v>
      </c>
      <c r="E10" s="2" t="s">
        <v>33</v>
      </c>
      <c r="F10" s="2">
        <v>2017</v>
      </c>
      <c r="G10" s="2">
        <v>2024</v>
      </c>
      <c r="H10" s="3">
        <v>700000</v>
      </c>
      <c r="I10" s="3">
        <v>420988</v>
      </c>
    </row>
    <row r="11" spans="1:9" ht="50">
      <c r="A11" s="4" t="s">
        <v>34</v>
      </c>
      <c r="B11" s="2" t="s">
        <v>31</v>
      </c>
      <c r="C11" s="2" t="s">
        <v>31</v>
      </c>
      <c r="D11" s="2" t="s">
        <v>35</v>
      </c>
      <c r="E11" s="2" t="s">
        <v>36</v>
      </c>
      <c r="F11" s="2">
        <v>2017</v>
      </c>
      <c r="G11" s="2">
        <v>2024</v>
      </c>
      <c r="H11" s="3">
        <v>1213364</v>
      </c>
      <c r="I11" s="3">
        <v>1213364</v>
      </c>
    </row>
    <row r="12" spans="1:9" ht="100">
      <c r="A12" s="2" t="s">
        <v>37</v>
      </c>
      <c r="B12" s="2" t="s">
        <v>31</v>
      </c>
      <c r="C12" s="2" t="s">
        <v>31</v>
      </c>
      <c r="D12" s="5" t="s">
        <v>38</v>
      </c>
      <c r="E12" s="2" t="s">
        <v>39</v>
      </c>
      <c r="F12" s="2">
        <v>2016</v>
      </c>
      <c r="G12" s="2">
        <v>2024</v>
      </c>
      <c r="H12" s="3">
        <v>2505266.44</v>
      </c>
      <c r="I12" s="3">
        <v>1704104.09</v>
      </c>
    </row>
    <row r="13" spans="1:9" ht="106.5" customHeight="1">
      <c r="A13" s="4" t="s">
        <v>40</v>
      </c>
      <c r="B13" s="2" t="s">
        <v>41</v>
      </c>
      <c r="C13" s="2" t="s">
        <v>14</v>
      </c>
      <c r="D13" s="2" t="s">
        <v>42</v>
      </c>
      <c r="E13" s="2" t="s">
        <v>43</v>
      </c>
      <c r="F13" s="2">
        <v>2016</v>
      </c>
      <c r="G13" s="2">
        <v>2021</v>
      </c>
      <c r="H13" s="3">
        <v>539842.46</v>
      </c>
      <c r="I13" s="3">
        <v>445488.4</v>
      </c>
    </row>
    <row r="14" spans="1:9" ht="92.25" customHeight="1">
      <c r="A14" s="2" t="s">
        <v>44</v>
      </c>
      <c r="B14" s="2" t="s">
        <v>30</v>
      </c>
      <c r="C14" s="2" t="s">
        <v>31</v>
      </c>
      <c r="D14" s="2" t="s">
        <v>45</v>
      </c>
      <c r="E14" s="2" t="s">
        <v>46</v>
      </c>
      <c r="F14" s="2">
        <v>2017</v>
      </c>
      <c r="G14" s="2">
        <v>2024</v>
      </c>
      <c r="H14" s="3">
        <v>5515743.29</v>
      </c>
      <c r="I14" s="3">
        <v>4136807</v>
      </c>
    </row>
    <row r="15" spans="1:9" ht="117.75" customHeight="1">
      <c r="A15" s="4" t="s">
        <v>47</v>
      </c>
      <c r="B15" s="2" t="s">
        <v>13</v>
      </c>
      <c r="C15" s="2" t="s">
        <v>14</v>
      </c>
      <c r="D15" s="2" t="s">
        <v>48</v>
      </c>
      <c r="E15" s="2" t="s">
        <v>49</v>
      </c>
      <c r="F15" s="2">
        <v>2018</v>
      </c>
      <c r="G15" s="2">
        <v>2024</v>
      </c>
      <c r="H15" s="3" t="s">
        <v>50</v>
      </c>
      <c r="I15" s="3" t="s">
        <v>51</v>
      </c>
    </row>
    <row r="16" spans="1:9" ht="117.75" customHeight="1">
      <c r="A16" s="4" t="s">
        <v>52</v>
      </c>
      <c r="B16" s="2" t="s">
        <v>13</v>
      </c>
      <c r="C16" s="2" t="s">
        <v>14</v>
      </c>
      <c r="D16" s="2" t="s">
        <v>53</v>
      </c>
      <c r="E16" s="2" t="s">
        <v>54</v>
      </c>
      <c r="F16" s="2">
        <v>2019</v>
      </c>
      <c r="G16" s="2">
        <v>2021</v>
      </c>
      <c r="H16" s="3">
        <v>2336184.63</v>
      </c>
      <c r="I16" s="3">
        <v>1752138.47</v>
      </c>
    </row>
    <row r="17" spans="1:9" ht="341.25" customHeight="1">
      <c r="A17" s="4" t="s">
        <v>55</v>
      </c>
      <c r="B17" s="2" t="s">
        <v>41</v>
      </c>
      <c r="C17" s="2" t="s">
        <v>14</v>
      </c>
      <c r="D17" s="2" t="s">
        <v>56</v>
      </c>
      <c r="E17" s="9" t="s">
        <v>57</v>
      </c>
      <c r="F17" s="2">
        <v>2019</v>
      </c>
      <c r="G17" s="2">
        <v>2024</v>
      </c>
      <c r="H17" s="3">
        <v>6412600</v>
      </c>
      <c r="I17" s="3">
        <v>6412600</v>
      </c>
    </row>
    <row r="18" spans="1:9" ht="228" customHeight="1">
      <c r="A18" s="10" t="s">
        <v>58</v>
      </c>
      <c r="B18" s="10" t="s">
        <v>41</v>
      </c>
      <c r="C18" s="2" t="s">
        <v>14</v>
      </c>
      <c r="D18" s="8" t="s">
        <v>59</v>
      </c>
      <c r="E18" s="8" t="s">
        <v>60</v>
      </c>
      <c r="F18" s="10">
        <v>2020</v>
      </c>
      <c r="G18" s="10">
        <v>2024</v>
      </c>
      <c r="H18" s="11">
        <v>3216666.66</v>
      </c>
      <c r="I18" s="11">
        <v>3216666.66</v>
      </c>
    </row>
    <row r="19" spans="1:9" ht="409.5" customHeight="1">
      <c r="A19" s="10" t="s">
        <v>61</v>
      </c>
      <c r="B19" s="10" t="s">
        <v>41</v>
      </c>
      <c r="C19" s="2" t="s">
        <v>14</v>
      </c>
      <c r="D19" s="8" t="s">
        <v>62</v>
      </c>
      <c r="E19" s="12" t="s">
        <v>63</v>
      </c>
      <c r="F19" s="10">
        <v>2020</v>
      </c>
      <c r="G19" s="10">
        <v>2023</v>
      </c>
      <c r="H19" s="11">
        <v>1019457.62</v>
      </c>
      <c r="I19" s="11">
        <v>1019457.62</v>
      </c>
    </row>
    <row r="20" spans="1:9" ht="169.5" customHeight="1">
      <c r="A20" s="13" t="s">
        <v>64</v>
      </c>
      <c r="B20" s="10" t="s">
        <v>41</v>
      </c>
      <c r="C20" s="2" t="s">
        <v>14</v>
      </c>
      <c r="D20" s="8" t="s">
        <v>65</v>
      </c>
      <c r="E20" s="12" t="s">
        <v>66</v>
      </c>
      <c r="F20" s="10">
        <v>2020</v>
      </c>
      <c r="G20" s="10">
        <v>2024</v>
      </c>
      <c r="H20" s="11">
        <v>3564413.55</v>
      </c>
      <c r="I20" s="11">
        <v>2673310.16</v>
      </c>
    </row>
    <row r="21" spans="1:9" ht="169.5" customHeight="1">
      <c r="A21" s="13" t="s">
        <v>67</v>
      </c>
      <c r="B21" s="10" t="s">
        <v>41</v>
      </c>
      <c r="C21" s="2" t="s">
        <v>14</v>
      </c>
      <c r="D21" s="8" t="s">
        <v>68</v>
      </c>
      <c r="E21" s="12" t="s">
        <v>69</v>
      </c>
      <c r="F21" s="10">
        <v>2020</v>
      </c>
      <c r="G21" s="10">
        <v>2024</v>
      </c>
      <c r="H21" s="11">
        <v>2665600.0099999998</v>
      </c>
      <c r="I21" s="11">
        <v>2399040.0099999998</v>
      </c>
    </row>
    <row r="22" spans="1:9" ht="169.5" customHeight="1">
      <c r="A22" s="13" t="s">
        <v>70</v>
      </c>
      <c r="B22" s="10" t="s">
        <v>13</v>
      </c>
      <c r="C22" s="2" t="s">
        <v>14</v>
      </c>
      <c r="D22" s="8" t="s">
        <v>71</v>
      </c>
      <c r="E22" s="12" t="s">
        <v>72</v>
      </c>
      <c r="F22" s="10">
        <v>2020</v>
      </c>
      <c r="G22" s="10">
        <v>2024</v>
      </c>
      <c r="H22" s="11">
        <v>7790000</v>
      </c>
      <c r="I22" s="11">
        <v>6232000</v>
      </c>
    </row>
    <row r="23" spans="1:9">
      <c r="A23" s="20" t="s">
        <v>73</v>
      </c>
      <c r="B23" s="21"/>
      <c r="C23" s="21"/>
      <c r="D23" s="21"/>
      <c r="E23" s="21"/>
      <c r="F23" s="21"/>
      <c r="G23" s="21"/>
      <c r="H23" s="21"/>
      <c r="I23" s="21"/>
    </row>
    <row r="24" spans="1:9" ht="50">
      <c r="A24" s="4" t="s">
        <v>74</v>
      </c>
      <c r="B24" s="2" t="s">
        <v>14</v>
      </c>
      <c r="C24" s="2" t="s">
        <v>14</v>
      </c>
      <c r="D24" s="2" t="s">
        <v>75</v>
      </c>
      <c r="E24" s="2" t="s">
        <v>76</v>
      </c>
      <c r="F24" s="2">
        <v>2016</v>
      </c>
      <c r="G24" s="2">
        <v>2017</v>
      </c>
      <c r="H24" s="3">
        <v>133333</v>
      </c>
      <c r="I24" s="3">
        <v>99999.75</v>
      </c>
    </row>
    <row r="25" spans="1:9" ht="287.5">
      <c r="A25" s="4" t="s">
        <v>77</v>
      </c>
      <c r="B25" s="2" t="s">
        <v>13</v>
      </c>
      <c r="C25" s="2" t="s">
        <v>14</v>
      </c>
      <c r="D25" s="2" t="s">
        <v>78</v>
      </c>
      <c r="E25" s="2" t="s">
        <v>79</v>
      </c>
      <c r="F25" s="2">
        <v>2015</v>
      </c>
      <c r="G25" s="2">
        <v>2018</v>
      </c>
      <c r="H25" s="3">
        <v>1807673.06</v>
      </c>
      <c r="I25" s="3">
        <v>1355754.8</v>
      </c>
    </row>
    <row r="26" spans="1:9" ht="50">
      <c r="A26" s="4" t="s">
        <v>80</v>
      </c>
      <c r="B26" s="2" t="s">
        <v>41</v>
      </c>
      <c r="C26" s="2" t="s">
        <v>14</v>
      </c>
      <c r="D26" s="2" t="s">
        <v>81</v>
      </c>
      <c r="E26" s="2" t="s">
        <v>82</v>
      </c>
      <c r="F26" s="2">
        <v>2016</v>
      </c>
      <c r="G26" s="2">
        <v>2019</v>
      </c>
      <c r="H26" s="3">
        <v>49968.03</v>
      </c>
      <c r="I26" s="3">
        <v>37476.019999999997</v>
      </c>
    </row>
    <row r="27" spans="1:9" ht="25">
      <c r="A27" s="4" t="s">
        <v>83</v>
      </c>
      <c r="B27" s="2" t="s">
        <v>41</v>
      </c>
      <c r="C27" s="2" t="s">
        <v>14</v>
      </c>
      <c r="D27" s="2" t="s">
        <v>84</v>
      </c>
      <c r="E27" s="2" t="s">
        <v>85</v>
      </c>
      <c r="F27" s="2">
        <v>2016</v>
      </c>
      <c r="G27" s="2">
        <v>2018</v>
      </c>
      <c r="H27" s="3">
        <v>86310.9</v>
      </c>
      <c r="I27" s="3">
        <v>64733.18</v>
      </c>
    </row>
    <row r="28" spans="1:9" ht="281.25" customHeight="1">
      <c r="A28" s="4" t="s">
        <v>86</v>
      </c>
      <c r="B28" s="2" t="s">
        <v>41</v>
      </c>
      <c r="C28" s="2" t="s">
        <v>14</v>
      </c>
      <c r="D28" s="2" t="s">
        <v>87</v>
      </c>
      <c r="E28" s="2" t="s">
        <v>88</v>
      </c>
      <c r="F28" s="2">
        <v>2015</v>
      </c>
      <c r="G28" s="2">
        <v>2018</v>
      </c>
      <c r="H28" s="3">
        <v>256145.04</v>
      </c>
      <c r="I28" s="3">
        <v>192108.78</v>
      </c>
    </row>
    <row r="29" spans="1:9" ht="75">
      <c r="A29" s="4" t="s">
        <v>89</v>
      </c>
      <c r="B29" s="2" t="s">
        <v>13</v>
      </c>
      <c r="C29" s="2" t="s">
        <v>14</v>
      </c>
      <c r="D29" s="2" t="s">
        <v>90</v>
      </c>
      <c r="E29" s="2" t="s">
        <v>91</v>
      </c>
      <c r="F29" s="2">
        <v>2018</v>
      </c>
      <c r="G29" s="2">
        <v>2021</v>
      </c>
      <c r="H29" s="3">
        <v>978920.21</v>
      </c>
      <c r="I29" s="3">
        <v>734190.15</v>
      </c>
    </row>
    <row r="30" spans="1:9" ht="87.5">
      <c r="A30" s="4" t="s">
        <v>92</v>
      </c>
      <c r="B30" s="2" t="s">
        <v>93</v>
      </c>
      <c r="C30" s="2" t="s">
        <v>14</v>
      </c>
      <c r="D30" s="2" t="s">
        <v>94</v>
      </c>
      <c r="E30" s="2" t="s">
        <v>95</v>
      </c>
      <c r="F30" s="2">
        <v>2017</v>
      </c>
      <c r="G30" s="2">
        <v>2019</v>
      </c>
      <c r="H30" s="3">
        <v>67360.19</v>
      </c>
      <c r="I30" s="3">
        <v>50520.14</v>
      </c>
    </row>
    <row r="31" spans="1:9" ht="75">
      <c r="A31" s="4" t="s">
        <v>96</v>
      </c>
      <c r="B31" s="2" t="s">
        <v>41</v>
      </c>
      <c r="C31" s="2" t="s">
        <v>14</v>
      </c>
      <c r="D31" s="2" t="s">
        <v>97</v>
      </c>
      <c r="E31" s="2" t="s">
        <v>98</v>
      </c>
      <c r="F31" s="2">
        <v>2016</v>
      </c>
      <c r="G31" s="2">
        <v>2021</v>
      </c>
      <c r="H31" s="3">
        <v>603172.5</v>
      </c>
      <c r="I31" s="3">
        <v>452379.38</v>
      </c>
    </row>
    <row r="32" spans="1:9" ht="187.5">
      <c r="A32" s="4" t="s">
        <v>99</v>
      </c>
      <c r="B32" s="2" t="s">
        <v>41</v>
      </c>
      <c r="C32" s="2" t="s">
        <v>14</v>
      </c>
      <c r="D32" s="2" t="s">
        <v>100</v>
      </c>
      <c r="E32" s="2" t="s">
        <v>101</v>
      </c>
      <c r="F32" s="2">
        <v>2016</v>
      </c>
      <c r="G32" s="2">
        <v>2021</v>
      </c>
      <c r="H32" s="3">
        <v>518179.17</v>
      </c>
      <c r="I32" s="3">
        <v>388634.39</v>
      </c>
    </row>
    <row r="33" spans="1:9" ht="75">
      <c r="A33" s="4" t="s">
        <v>102</v>
      </c>
      <c r="B33" s="2" t="s">
        <v>41</v>
      </c>
      <c r="C33" s="2" t="s">
        <v>14</v>
      </c>
      <c r="D33" s="2" t="s">
        <v>103</v>
      </c>
      <c r="E33" s="2" t="s">
        <v>104</v>
      </c>
      <c r="F33" s="2">
        <v>2017</v>
      </c>
      <c r="G33" s="2">
        <v>2019</v>
      </c>
      <c r="H33" s="3">
        <v>17729.82</v>
      </c>
      <c r="I33" s="3">
        <v>13297.37</v>
      </c>
    </row>
    <row r="34" spans="1:9" ht="125">
      <c r="A34" s="4" t="s">
        <v>105</v>
      </c>
      <c r="B34" s="2" t="s">
        <v>41</v>
      </c>
      <c r="C34" s="2" t="s">
        <v>14</v>
      </c>
      <c r="D34" s="2" t="s">
        <v>106</v>
      </c>
      <c r="E34" s="2" t="s">
        <v>107</v>
      </c>
      <c r="F34" s="2">
        <v>2017</v>
      </c>
      <c r="G34" s="2">
        <v>2020</v>
      </c>
      <c r="H34" s="3">
        <v>691517.16</v>
      </c>
      <c r="I34" s="3">
        <v>518637.87</v>
      </c>
    </row>
    <row r="35" spans="1:9" ht="87.5">
      <c r="A35" s="4" t="s">
        <v>108</v>
      </c>
      <c r="B35" s="2" t="s">
        <v>109</v>
      </c>
      <c r="C35" s="2" t="s">
        <v>110</v>
      </c>
      <c r="D35" s="2" t="s">
        <v>111</v>
      </c>
      <c r="E35" s="2" t="s">
        <v>112</v>
      </c>
      <c r="F35" s="2">
        <v>2017</v>
      </c>
      <c r="G35" s="2">
        <v>2018</v>
      </c>
      <c r="H35" s="3">
        <v>1125000</v>
      </c>
      <c r="I35" s="3">
        <v>843750</v>
      </c>
    </row>
    <row r="36" spans="1:9" ht="112.5">
      <c r="A36" s="4" t="s">
        <v>113</v>
      </c>
      <c r="B36" s="2" t="s">
        <v>41</v>
      </c>
      <c r="C36" s="2" t="s">
        <v>14</v>
      </c>
      <c r="D36" s="2" t="s">
        <v>114</v>
      </c>
      <c r="E36" s="2" t="s">
        <v>115</v>
      </c>
      <c r="F36" s="2">
        <v>2017</v>
      </c>
      <c r="G36" s="2">
        <v>2019</v>
      </c>
      <c r="H36" s="3">
        <v>39480</v>
      </c>
      <c r="I36" s="3">
        <f>H36*0.75</f>
        <v>29610</v>
      </c>
    </row>
    <row r="37" spans="1:9" ht="75">
      <c r="A37" s="4" t="s">
        <v>116</v>
      </c>
      <c r="B37" s="2" t="s">
        <v>41</v>
      </c>
      <c r="C37" s="2" t="s">
        <v>14</v>
      </c>
      <c r="D37" s="2" t="s">
        <v>117</v>
      </c>
      <c r="E37" s="2" t="s">
        <v>118</v>
      </c>
      <c r="F37" s="2">
        <v>2017</v>
      </c>
      <c r="G37" s="2">
        <v>2018</v>
      </c>
      <c r="H37" s="3">
        <v>1932203.74</v>
      </c>
      <c r="I37" s="3">
        <v>1449152.81</v>
      </c>
    </row>
    <row r="38" spans="1:9" ht="241.5" customHeight="1">
      <c r="A38" s="4" t="s">
        <v>119</v>
      </c>
      <c r="B38" s="2" t="s">
        <v>120</v>
      </c>
      <c r="C38" s="2" t="s">
        <v>14</v>
      </c>
      <c r="D38" s="8" t="s">
        <v>121</v>
      </c>
      <c r="E38" s="7" t="s">
        <v>122</v>
      </c>
      <c r="F38" s="2">
        <v>2017</v>
      </c>
      <c r="G38" s="2">
        <v>2018</v>
      </c>
      <c r="H38" s="3">
        <v>272528.12</v>
      </c>
      <c r="I38" s="3">
        <f>H38*0.75</f>
        <v>204396.09</v>
      </c>
    </row>
    <row r="39" spans="1:9" ht="75">
      <c r="A39" s="4" t="s">
        <v>123</v>
      </c>
      <c r="B39" s="2" t="s">
        <v>124</v>
      </c>
      <c r="C39" s="2" t="s">
        <v>110</v>
      </c>
      <c r="D39" s="2" t="s">
        <v>125</v>
      </c>
      <c r="E39" s="2" t="s">
        <v>126</v>
      </c>
      <c r="F39" s="2">
        <v>2017</v>
      </c>
      <c r="G39" s="2">
        <v>2020</v>
      </c>
      <c r="H39" s="3">
        <v>341537.18</v>
      </c>
      <c r="I39" s="3">
        <v>256152.89</v>
      </c>
    </row>
    <row r="40" spans="1:9" ht="87.5">
      <c r="A40" s="4" t="s">
        <v>127</v>
      </c>
      <c r="B40" s="2" t="s">
        <v>120</v>
      </c>
      <c r="C40" s="2" t="s">
        <v>14</v>
      </c>
      <c r="D40" s="2" t="s">
        <v>128</v>
      </c>
      <c r="E40" s="2" t="s">
        <v>122</v>
      </c>
      <c r="F40" s="2">
        <v>2019</v>
      </c>
      <c r="G40" s="2">
        <v>2024</v>
      </c>
      <c r="H40" s="3">
        <v>5113530.5</v>
      </c>
      <c r="I40" s="3">
        <v>3235179.53</v>
      </c>
    </row>
    <row r="41" spans="1:9" ht="100">
      <c r="A41" s="4" t="s">
        <v>129</v>
      </c>
      <c r="B41" s="2" t="s">
        <v>41</v>
      </c>
      <c r="C41" s="2" t="s">
        <v>14</v>
      </c>
      <c r="D41" s="2" t="s">
        <v>130</v>
      </c>
      <c r="E41" s="2" t="s">
        <v>131</v>
      </c>
      <c r="F41" s="2">
        <v>2020</v>
      </c>
      <c r="G41" s="2">
        <v>2023</v>
      </c>
      <c r="H41" s="3">
        <v>1341882.68</v>
      </c>
      <c r="I41" s="3">
        <v>1006412.01</v>
      </c>
    </row>
  </sheetData>
  <mergeCells count="4">
    <mergeCell ref="A1:I1"/>
    <mergeCell ref="F2:I2"/>
    <mergeCell ref="A4:I4"/>
    <mergeCell ref="A23:I23"/>
  </mergeCells>
  <pageMargins left="0.7" right="0.7" top="0.75" bottom="0.75" header="0.3" footer="0.3"/>
  <pageSetup paperSize="9" scale="7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0"/>
  <sheetViews>
    <sheetView tabSelected="1" topLeftCell="D26" zoomScaleNormal="100" workbookViewId="0">
      <selection activeCell="I28" sqref="I28"/>
    </sheetView>
  </sheetViews>
  <sheetFormatPr defaultRowHeight="14.5"/>
  <cols>
    <col min="1" max="1" width="18.7265625" customWidth="1"/>
    <col min="2" max="2" width="13.7265625" customWidth="1"/>
    <col min="3" max="3" width="20" customWidth="1"/>
    <col min="4" max="4" width="21.7265625" customWidth="1"/>
    <col min="5" max="5" width="55.7265625" customWidth="1"/>
    <col min="8" max="8" width="16.54296875" customWidth="1"/>
    <col min="9" max="9" width="16" customWidth="1"/>
    <col min="11" max="11" width="11.7265625" bestFit="1" customWidth="1"/>
  </cols>
  <sheetData>
    <row r="1" spans="1:9" ht="72" customHeight="1">
      <c r="A1" s="17" t="s">
        <v>132</v>
      </c>
      <c r="B1" s="18"/>
      <c r="C1" s="18"/>
      <c r="D1" s="18"/>
      <c r="E1" s="18"/>
      <c r="F1" s="18"/>
      <c r="G1" s="18"/>
      <c r="H1" s="18"/>
      <c r="I1" s="18"/>
    </row>
    <row r="2" spans="1:9" ht="41.25" customHeight="1">
      <c r="A2" s="14" t="s">
        <v>1</v>
      </c>
      <c r="B2" s="14" t="s">
        <v>2</v>
      </c>
      <c r="C2" s="14" t="s">
        <v>3</v>
      </c>
      <c r="D2" s="14" t="s">
        <v>4</v>
      </c>
      <c r="E2" s="14" t="s">
        <v>5</v>
      </c>
      <c r="F2" s="19" t="s">
        <v>6</v>
      </c>
      <c r="G2" s="19"/>
      <c r="H2" s="19"/>
      <c r="I2" s="19"/>
    </row>
    <row r="3" spans="1:9" ht="84.75" customHeight="1">
      <c r="A3" s="14"/>
      <c r="B3" s="14"/>
      <c r="C3" s="14"/>
      <c r="D3" s="14"/>
      <c r="E3" s="14"/>
      <c r="F3" s="14" t="s">
        <v>7</v>
      </c>
      <c r="G3" s="14" t="s">
        <v>8</v>
      </c>
      <c r="H3" s="1" t="s">
        <v>9</v>
      </c>
      <c r="I3" s="1" t="s">
        <v>10</v>
      </c>
    </row>
    <row r="4" spans="1:9">
      <c r="A4" s="20"/>
      <c r="B4" s="21"/>
      <c r="C4" s="21"/>
      <c r="D4" s="21"/>
      <c r="E4" s="21"/>
      <c r="F4" s="21"/>
      <c r="G4" s="21"/>
      <c r="H4" s="21"/>
      <c r="I4" s="21"/>
    </row>
    <row r="5" spans="1:9" ht="272.25" customHeight="1">
      <c r="A5" s="2" t="s">
        <v>133</v>
      </c>
      <c r="B5" s="2" t="s">
        <v>134</v>
      </c>
      <c r="C5" s="2"/>
      <c r="D5" s="2" t="s">
        <v>135</v>
      </c>
      <c r="E5" s="2" t="s">
        <v>136</v>
      </c>
      <c r="F5" s="2">
        <v>2016</v>
      </c>
      <c r="G5" s="2">
        <v>2024</v>
      </c>
      <c r="H5" s="3">
        <v>1249972.42</v>
      </c>
      <c r="I5" s="3">
        <v>937479.32</v>
      </c>
    </row>
    <row r="6" spans="1:9" ht="132.75" customHeight="1">
      <c r="A6" s="4" t="s">
        <v>137</v>
      </c>
      <c r="B6" s="2" t="s">
        <v>41</v>
      </c>
      <c r="C6" s="2" t="s">
        <v>14</v>
      </c>
      <c r="D6" s="2" t="s">
        <v>138</v>
      </c>
      <c r="E6" s="2" t="s">
        <v>139</v>
      </c>
      <c r="F6" s="2">
        <v>2015</v>
      </c>
      <c r="G6" s="2">
        <v>2024</v>
      </c>
      <c r="H6" s="3">
        <v>1437182</v>
      </c>
      <c r="I6" s="3">
        <v>1077887</v>
      </c>
    </row>
    <row r="7" spans="1:9" ht="310.5" customHeight="1">
      <c r="A7" s="4" t="s">
        <v>140</v>
      </c>
      <c r="B7" s="2" t="s">
        <v>141</v>
      </c>
      <c r="C7" s="2"/>
      <c r="D7" s="2" t="s">
        <v>142</v>
      </c>
      <c r="E7" s="2" t="s">
        <v>143</v>
      </c>
      <c r="F7" s="2">
        <v>2017</v>
      </c>
      <c r="G7" s="2">
        <v>2020</v>
      </c>
      <c r="H7" s="3">
        <v>140354.4</v>
      </c>
      <c r="I7" s="3">
        <v>105265.8</v>
      </c>
    </row>
    <row r="8" spans="1:9" ht="291" customHeight="1">
      <c r="A8" s="4" t="s">
        <v>144</v>
      </c>
      <c r="B8" s="2" t="s">
        <v>145</v>
      </c>
      <c r="C8" s="2"/>
      <c r="D8" s="2" t="s">
        <v>146</v>
      </c>
      <c r="E8" s="2" t="s">
        <v>147</v>
      </c>
      <c r="F8" s="2">
        <v>2017</v>
      </c>
      <c r="G8" s="2">
        <v>2020</v>
      </c>
      <c r="H8" s="3">
        <v>21207.15</v>
      </c>
      <c r="I8" s="3">
        <v>15905.36</v>
      </c>
    </row>
    <row r="9" spans="1:9" ht="189.75" customHeight="1">
      <c r="A9" s="4" t="s">
        <v>148</v>
      </c>
      <c r="B9" s="2" t="s">
        <v>149</v>
      </c>
      <c r="C9" s="2"/>
      <c r="D9" s="2" t="s">
        <v>150</v>
      </c>
      <c r="E9" s="2" t="s">
        <v>151</v>
      </c>
      <c r="F9" s="2">
        <v>2017</v>
      </c>
      <c r="G9" s="2">
        <v>2019</v>
      </c>
      <c r="H9" s="3">
        <v>103447.5</v>
      </c>
      <c r="I9" s="3">
        <v>77585.62</v>
      </c>
    </row>
    <row r="10" spans="1:9" ht="62.5">
      <c r="A10" s="4" t="s">
        <v>152</v>
      </c>
      <c r="B10" s="2" t="s">
        <v>153</v>
      </c>
      <c r="C10" s="2" t="s">
        <v>14</v>
      </c>
      <c r="D10" s="2" t="s">
        <v>154</v>
      </c>
      <c r="E10" s="2" t="s">
        <v>155</v>
      </c>
      <c r="F10" s="2">
        <v>2015</v>
      </c>
      <c r="G10" s="2">
        <v>2022</v>
      </c>
      <c r="H10" s="3">
        <v>564110.61</v>
      </c>
      <c r="I10" s="3">
        <f>H10*0.75</f>
        <v>423082.95750000002</v>
      </c>
    </row>
    <row r="11" spans="1:9" ht="306.75" customHeight="1">
      <c r="A11" s="4" t="s">
        <v>156</v>
      </c>
      <c r="B11" s="2" t="s">
        <v>153</v>
      </c>
      <c r="C11" s="2" t="s">
        <v>14</v>
      </c>
      <c r="D11" s="2" t="s">
        <v>157</v>
      </c>
      <c r="E11" s="2" t="s">
        <v>158</v>
      </c>
      <c r="F11" s="2">
        <v>2016</v>
      </c>
      <c r="G11" s="2">
        <v>2022</v>
      </c>
      <c r="H11" s="3">
        <v>252898.84</v>
      </c>
      <c r="I11" s="3">
        <f>H11*0.75</f>
        <v>189674.13</v>
      </c>
    </row>
    <row r="12" spans="1:9" ht="91.5" customHeight="1">
      <c r="A12" s="4" t="s">
        <v>159</v>
      </c>
      <c r="B12" s="2" t="s">
        <v>14</v>
      </c>
      <c r="C12" s="2" t="s">
        <v>14</v>
      </c>
      <c r="D12" s="2" t="s">
        <v>160</v>
      </c>
      <c r="E12" s="2" t="s">
        <v>161</v>
      </c>
      <c r="F12" s="2">
        <v>2015</v>
      </c>
      <c r="G12" s="2">
        <v>2022</v>
      </c>
      <c r="H12" s="3">
        <v>1148000</v>
      </c>
      <c r="I12" s="3">
        <v>1148000</v>
      </c>
    </row>
    <row r="13" spans="1:9" ht="162.75" customHeight="1">
      <c r="A13" s="4" t="s">
        <v>162</v>
      </c>
      <c r="B13" s="2" t="s">
        <v>163</v>
      </c>
      <c r="C13" s="2" t="s">
        <v>14</v>
      </c>
      <c r="D13" s="2" t="s">
        <v>164</v>
      </c>
      <c r="E13" s="2" t="s">
        <v>165</v>
      </c>
      <c r="F13" s="2">
        <v>2016</v>
      </c>
      <c r="G13" s="2">
        <v>2022</v>
      </c>
      <c r="H13" s="3">
        <v>1412007.05</v>
      </c>
      <c r="I13" s="3">
        <f>H13*75%</f>
        <v>1059005.2875000001</v>
      </c>
    </row>
    <row r="14" spans="1:9" ht="271.5" customHeight="1">
      <c r="A14" s="4" t="s">
        <v>166</v>
      </c>
      <c r="B14" s="2" t="s">
        <v>167</v>
      </c>
      <c r="C14" s="2" t="s">
        <v>14</v>
      </c>
      <c r="D14" s="2" t="s">
        <v>168</v>
      </c>
      <c r="E14" s="2" t="s">
        <v>169</v>
      </c>
      <c r="F14" s="2">
        <v>2018</v>
      </c>
      <c r="G14" s="2">
        <v>2024</v>
      </c>
      <c r="H14" s="3">
        <v>1917744.24</v>
      </c>
      <c r="I14" s="3">
        <v>1438308.18</v>
      </c>
    </row>
    <row r="15" spans="1:9" ht="204" customHeight="1">
      <c r="A15" s="4" t="s">
        <v>170</v>
      </c>
      <c r="B15" s="2" t="s">
        <v>171</v>
      </c>
      <c r="C15" s="2" t="s">
        <v>171</v>
      </c>
      <c r="D15" s="2" t="s">
        <v>172</v>
      </c>
      <c r="E15" s="16" t="s">
        <v>173</v>
      </c>
      <c r="F15" s="2">
        <v>2017</v>
      </c>
      <c r="G15" s="2">
        <v>2024</v>
      </c>
      <c r="H15" s="3">
        <v>3735195.06</v>
      </c>
      <c r="I15" s="3">
        <v>2801396.29</v>
      </c>
    </row>
    <row r="16" spans="1:9" ht="231.75" customHeight="1">
      <c r="A16" s="4" t="s">
        <v>174</v>
      </c>
      <c r="B16" s="2" t="s">
        <v>175</v>
      </c>
      <c r="C16" s="2" t="s">
        <v>176</v>
      </c>
      <c r="D16" s="2" t="s">
        <v>177</v>
      </c>
      <c r="E16" s="2" t="s">
        <v>178</v>
      </c>
      <c r="F16" s="2">
        <v>2016</v>
      </c>
      <c r="G16" s="2">
        <v>2020</v>
      </c>
      <c r="H16" s="3">
        <v>622128.99</v>
      </c>
      <c r="I16" s="3">
        <f>H16*0.75</f>
        <v>466596.74249999999</v>
      </c>
    </row>
    <row r="17" spans="1:9" ht="255" customHeight="1">
      <c r="A17" s="4" t="s">
        <v>179</v>
      </c>
      <c r="B17" s="2" t="s">
        <v>180</v>
      </c>
      <c r="C17" s="2" t="s">
        <v>171</v>
      </c>
      <c r="D17" s="2" t="s">
        <v>181</v>
      </c>
      <c r="E17" s="2" t="s">
        <v>182</v>
      </c>
      <c r="F17" s="2">
        <v>2017</v>
      </c>
      <c r="G17" s="2">
        <v>2021</v>
      </c>
      <c r="H17" s="3">
        <v>129872.32000000001</v>
      </c>
      <c r="I17" s="3">
        <v>97404.24</v>
      </c>
    </row>
    <row r="18" spans="1:9" ht="60" customHeight="1">
      <c r="A18" s="4" t="s">
        <v>183</v>
      </c>
      <c r="B18" s="2" t="s">
        <v>184</v>
      </c>
      <c r="C18" s="2"/>
      <c r="D18" s="2" t="s">
        <v>185</v>
      </c>
      <c r="E18" s="2" t="s">
        <v>186</v>
      </c>
      <c r="F18" s="2">
        <v>2017</v>
      </c>
      <c r="G18" s="2">
        <v>2019</v>
      </c>
      <c r="H18" s="3">
        <v>55685.96</v>
      </c>
      <c r="I18" s="3">
        <v>41764.47</v>
      </c>
    </row>
    <row r="19" spans="1:9" ht="223.5" customHeight="1">
      <c r="A19" s="4" t="s">
        <v>187</v>
      </c>
      <c r="B19" s="2" t="s">
        <v>188</v>
      </c>
      <c r="C19" s="2"/>
      <c r="D19" s="2" t="s">
        <v>189</v>
      </c>
      <c r="E19" s="2" t="s">
        <v>190</v>
      </c>
      <c r="F19" s="2">
        <v>2017</v>
      </c>
      <c r="G19" s="2">
        <v>2022</v>
      </c>
      <c r="H19" s="3">
        <v>261293.53</v>
      </c>
      <c r="I19" s="3">
        <v>195970.15</v>
      </c>
    </row>
    <row r="20" spans="1:9" ht="104.25" customHeight="1">
      <c r="A20" s="4" t="s">
        <v>191</v>
      </c>
      <c r="B20" s="2" t="s">
        <v>163</v>
      </c>
      <c r="C20" s="2" t="s">
        <v>14</v>
      </c>
      <c r="D20" s="2" t="s">
        <v>192</v>
      </c>
      <c r="E20" s="2" t="s">
        <v>193</v>
      </c>
      <c r="F20" s="2">
        <v>2016</v>
      </c>
      <c r="G20" s="2">
        <v>2021</v>
      </c>
      <c r="H20" s="3">
        <v>136802.84</v>
      </c>
      <c r="I20" s="3">
        <v>102602.13</v>
      </c>
    </row>
    <row r="21" spans="1:9" ht="145.5" customHeight="1">
      <c r="A21" s="4" t="s">
        <v>194</v>
      </c>
      <c r="B21" s="2" t="s">
        <v>163</v>
      </c>
      <c r="C21" s="2" t="s">
        <v>14</v>
      </c>
      <c r="D21" s="2" t="s">
        <v>195</v>
      </c>
      <c r="E21" s="2" t="s">
        <v>196</v>
      </c>
      <c r="F21" s="2">
        <v>2017</v>
      </c>
      <c r="G21" s="2">
        <v>2024</v>
      </c>
      <c r="H21" s="3">
        <f>1096086.73</f>
        <v>1096086.73</v>
      </c>
      <c r="I21" s="3">
        <v>822065.05</v>
      </c>
    </row>
    <row r="22" spans="1:9" ht="145.5" customHeight="1">
      <c r="A22" s="4" t="s">
        <v>197</v>
      </c>
      <c r="B22" s="2" t="s">
        <v>188</v>
      </c>
      <c r="C22" s="2" t="s">
        <v>122</v>
      </c>
      <c r="D22" s="2" t="s">
        <v>198</v>
      </c>
      <c r="E22" s="2" t="s">
        <v>199</v>
      </c>
      <c r="F22" s="2">
        <v>2018</v>
      </c>
      <c r="G22" s="2">
        <v>2022</v>
      </c>
      <c r="H22" s="3">
        <v>86114.02</v>
      </c>
      <c r="I22" s="3">
        <v>64585.52</v>
      </c>
    </row>
    <row r="23" spans="1:9" ht="153" customHeight="1">
      <c r="A23" s="2" t="s">
        <v>200</v>
      </c>
      <c r="B23" s="2" t="s">
        <v>14</v>
      </c>
      <c r="C23" s="2" t="s">
        <v>14</v>
      </c>
      <c r="D23" s="2" t="s">
        <v>201</v>
      </c>
      <c r="E23" s="15" t="s">
        <v>202</v>
      </c>
      <c r="F23" s="2">
        <v>2014</v>
      </c>
      <c r="G23" s="2">
        <v>2023</v>
      </c>
      <c r="H23" s="3" t="s">
        <v>203</v>
      </c>
      <c r="I23" s="3">
        <v>6013187.75</v>
      </c>
    </row>
    <row r="24" spans="1:9" ht="309.75" customHeight="1">
      <c r="A24" s="4" t="s">
        <v>204</v>
      </c>
      <c r="B24" s="2" t="s">
        <v>205</v>
      </c>
      <c r="C24" s="2" t="s">
        <v>171</v>
      </c>
      <c r="D24" s="2" t="s">
        <v>206</v>
      </c>
      <c r="E24" s="6" t="s">
        <v>207</v>
      </c>
      <c r="F24" s="2">
        <v>2017</v>
      </c>
      <c r="G24" s="2">
        <v>2023</v>
      </c>
      <c r="H24" s="3">
        <v>1026753.96</v>
      </c>
      <c r="I24" s="3">
        <f>H24*0.75</f>
        <v>770065.47</v>
      </c>
    </row>
    <row r="25" spans="1:9" ht="144.75" customHeight="1">
      <c r="A25" s="4" t="s">
        <v>208</v>
      </c>
      <c r="B25" s="2" t="s">
        <v>163</v>
      </c>
      <c r="C25" s="2" t="s">
        <v>14</v>
      </c>
      <c r="D25" s="2" t="s">
        <v>209</v>
      </c>
      <c r="E25" s="6" t="s">
        <v>210</v>
      </c>
      <c r="F25" s="2">
        <v>2018</v>
      </c>
      <c r="G25" s="2">
        <v>2024</v>
      </c>
      <c r="H25" s="3">
        <v>1289416.1499999999</v>
      </c>
      <c r="I25" s="3">
        <f>H25*75%</f>
        <v>967062.11249999993</v>
      </c>
    </row>
    <row r="26" spans="1:9" ht="73.5" customHeight="1">
      <c r="A26" s="4" t="s">
        <v>211</v>
      </c>
      <c r="B26" s="2" t="s">
        <v>176</v>
      </c>
      <c r="C26" s="2" t="s">
        <v>176</v>
      </c>
      <c r="D26" s="2" t="s">
        <v>212</v>
      </c>
      <c r="E26" s="6" t="s">
        <v>213</v>
      </c>
      <c r="F26" s="2">
        <v>2018</v>
      </c>
      <c r="G26" s="2">
        <v>2022</v>
      </c>
      <c r="H26" s="3">
        <v>2995202.64</v>
      </c>
      <c r="I26" s="3">
        <v>2246402</v>
      </c>
    </row>
    <row r="27" spans="1:9" ht="130.5" customHeight="1">
      <c r="A27" s="4" t="s">
        <v>214</v>
      </c>
      <c r="B27" s="2" t="s">
        <v>215</v>
      </c>
      <c r="C27" s="2" t="s">
        <v>216</v>
      </c>
      <c r="D27" s="2" t="s">
        <v>217</v>
      </c>
      <c r="E27" s="6" t="s">
        <v>218</v>
      </c>
      <c r="F27" s="2">
        <v>2019</v>
      </c>
      <c r="G27" s="2">
        <v>2024</v>
      </c>
      <c r="H27" s="3">
        <v>332149.46999999997</v>
      </c>
      <c r="I27" s="3">
        <v>249112.1</v>
      </c>
    </row>
    <row r="28" spans="1:9" ht="400.5" customHeight="1">
      <c r="A28" s="4" t="s">
        <v>219</v>
      </c>
      <c r="B28" s="2" t="s">
        <v>41</v>
      </c>
      <c r="C28" s="2" t="s">
        <v>14</v>
      </c>
      <c r="D28" s="2" t="s">
        <v>220</v>
      </c>
      <c r="E28" s="6" t="s">
        <v>221</v>
      </c>
      <c r="F28" s="2">
        <v>2020</v>
      </c>
      <c r="G28" s="2">
        <v>2021</v>
      </c>
      <c r="H28" s="3">
        <v>501120</v>
      </c>
      <c r="I28" s="3">
        <v>375840</v>
      </c>
    </row>
    <row r="30" spans="1:9" ht="141" customHeight="1"/>
  </sheetData>
  <mergeCells count="3">
    <mergeCell ref="A1:I1"/>
    <mergeCell ref="F2:I2"/>
    <mergeCell ref="A4:I4"/>
  </mergeCell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ISF</vt:lpstr>
      <vt:lpstr>AMIF</vt:lpstr>
    </vt:vector>
  </TitlesOfParts>
  <Manager/>
  <Company>MITA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Caroline Muscat</dc:creator>
  <cp:keywords/>
  <dc:description/>
  <cp:lastModifiedBy>Cole Jessica at MESC</cp:lastModifiedBy>
  <cp:revision/>
  <dcterms:created xsi:type="dcterms:W3CDTF">2016-09-23T06:35:22Z</dcterms:created>
  <dcterms:modified xsi:type="dcterms:W3CDTF">2024-02-27T11:45:35Z</dcterms:modified>
  <cp:category/>
  <cp:contentStatus/>
</cp:coreProperties>
</file>