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govmt.sharepoint.com/sites/OPIOnlinelists/Shared Documents/General/2014-2020/"/>
    </mc:Choice>
  </mc:AlternateContent>
  <xr:revisionPtr revIDLastSave="112" documentId="8_{415C6041-CE04-4EF8-B183-C4E69A705E8F}" xr6:coauthVersionLast="47" xr6:coauthVersionMax="47" xr10:uidLastSave="{292CB8D6-D220-4DF3-AB30-E50FF9C98712}"/>
  <bookViews>
    <workbookView xWindow="-120" yWindow="-120" windowWidth="24240" windowHeight="13020" xr2:uid="{00000000-000D-0000-FFFF-FFFF00000000}"/>
  </bookViews>
  <sheets>
    <sheet name="All mainstream projects" sheetId="4" r:id="rId1"/>
    <sheet name="ERDF OPI" sheetId="1" r:id="rId2"/>
    <sheet name="CF OPI" sheetId="2" r:id="rId3"/>
    <sheet name="ERDF aid schemes 2014-2020" sheetId="5" r:id="rId4"/>
  </sheets>
  <externalReferences>
    <externalReference r:id="rId5"/>
  </externalReferences>
  <definedNames>
    <definedName name="_xlnm._FilterDatabase" localSheetId="0" hidden="1">'All mainstream projects'!$A$4:$Q$69</definedName>
    <definedName name="_xlnm._FilterDatabase" localSheetId="2" hidden="1">'CF OPI'!$A$4:$Q$23</definedName>
    <definedName name="_xlnm._FilterDatabase" localSheetId="1" hidden="1">'ERDF OPI'!$A$4:$AH$66</definedName>
    <definedName name="_xlnm.Print_Area" localSheetId="3">'ERDF aid schemes 2014-2020'!$A$1:$N$706</definedName>
    <definedName name="_xlnm.Print_Area" localSheetId="1">'ERDF OPI'!$C$4:$P$60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01" i="5" l="1"/>
  <c r="K701" i="5"/>
  <c r="L534" i="5"/>
  <c r="L527" i="5"/>
  <c r="K527" i="5"/>
  <c r="L510" i="5"/>
  <c r="L493" i="5"/>
  <c r="L488" i="5"/>
  <c r="Q50" i="4" l="1"/>
  <c r="Q23" i="4" l="1"/>
  <c r="Q20" i="4"/>
  <c r="Q21" i="4"/>
  <c r="Q22" i="4"/>
  <c r="Q69" i="4"/>
  <c r="Q67" i="4" l="1"/>
  <c r="Q68" i="4"/>
  <c r="Q59" i="4" l="1"/>
  <c r="Q66" i="4" l="1"/>
  <c r="Q65" i="4"/>
  <c r="Q64" i="4"/>
  <c r="Q63" i="4"/>
  <c r="Q62" i="4"/>
  <c r="Q61" i="4"/>
  <c r="Q60" i="4"/>
  <c r="Q58" i="4"/>
  <c r="Q57" i="4"/>
  <c r="Q56" i="4"/>
  <c r="Q55" i="4"/>
  <c r="Q54" i="4"/>
  <c r="Q53" i="4"/>
  <c r="Q52" i="4"/>
  <c r="Q51" i="4"/>
  <c r="Q49" i="4"/>
  <c r="Q48" i="4"/>
  <c r="Q47" i="4"/>
  <c r="Q46" i="4"/>
  <c r="Q45" i="4"/>
  <c r="Q44" i="4"/>
  <c r="Q43" i="4"/>
  <c r="Q42" i="4"/>
  <c r="Q41" i="4"/>
  <c r="Q40" i="4"/>
  <c r="Q39" i="4"/>
  <c r="Q38" i="4"/>
  <c r="Q37" i="4"/>
  <c r="Q36" i="4"/>
  <c r="Q35" i="4"/>
  <c r="Q34" i="4"/>
  <c r="Q33" i="4"/>
  <c r="Q32" i="4"/>
  <c r="Q31" i="4"/>
  <c r="Q30" i="4"/>
  <c r="Q29" i="4"/>
  <c r="Q28" i="4"/>
  <c r="Q27" i="4"/>
  <c r="Q26" i="4"/>
  <c r="Q25" i="4"/>
  <c r="Q24" i="4"/>
  <c r="Q19" i="4"/>
  <c r="Q18" i="4"/>
  <c r="Q17" i="4"/>
  <c r="Q16" i="4"/>
  <c r="Q15" i="4"/>
  <c r="Q14" i="4"/>
  <c r="Q13" i="4"/>
  <c r="Q12" i="4"/>
  <c r="Q11" i="4"/>
  <c r="Q10" i="4"/>
  <c r="Q8" i="4"/>
  <c r="Q7" i="4"/>
  <c r="Q6" i="4"/>
  <c r="Q5"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<sst xmlns="http://schemas.openxmlformats.org/spreadsheetml/2006/main" count="6171" uniqueCount="3068">
  <si>
    <t>Operational Programme
Programm Operattiv</t>
  </si>
  <si>
    <t>Fund
Fond</t>
  </si>
  <si>
    <t>Project Ref. No.
Nru ta' Referenza tal-Proġett</t>
  </si>
  <si>
    <t xml:space="preserve">Priority Axis
Ass Prijoritarju
</t>
  </si>
  <si>
    <t>Name of Beneficiaries
Isem il-Benefiċjarji</t>
  </si>
  <si>
    <t>Ministry (for Public Sector Organisations)
Ministeru (għal Organizzazzjonijiet tas-Settur Pubbliku)</t>
  </si>
  <si>
    <t>Name of Operation
Isem tal-Operazzjoni</t>
  </si>
  <si>
    <t>Project Description
Deskrizzjoni tal-Proġett</t>
  </si>
  <si>
    <t>Postcode
Kodiċi Postali</t>
  </si>
  <si>
    <t>Category of Intervention  
Kategorija tal-Intervenzjoni</t>
  </si>
  <si>
    <t>Year of Allocation
Sena tal-Allokazzjoni</t>
  </si>
  <si>
    <t>Operation Start Date
Data tal-Bidu tal-Operazzjoni</t>
  </si>
  <si>
    <t>Operation End Date
Data tat-Tmiem tal-Operazzjoni</t>
  </si>
  <si>
    <t>Amounts Committed***                €
Ammonti impenjati*** €</t>
  </si>
  <si>
    <t>Total Amounts Paid at the End of the Operation  €
Ammonti Totali Mħallsa fi Tmiem l-Operazzjoni €</t>
  </si>
  <si>
    <t xml:space="preserve">Co-financing Rate 
Rata ta' Ko-finanzjament </t>
  </si>
  <si>
    <r>
      <t xml:space="preserve">Co-financing 
</t>
    </r>
    <r>
      <rPr>
        <b/>
        <i/>
        <sz val="10"/>
        <color indexed="9"/>
        <rFont val="Arial"/>
        <family val="2"/>
      </rPr>
      <t xml:space="preserve">Ko-finanzjament </t>
    </r>
  </si>
  <si>
    <t>2014MT16M1OP001</t>
  </si>
  <si>
    <t xml:space="preserve">ERDF
FEŻR
</t>
  </si>
  <si>
    <t>ERDF.01.122</t>
  </si>
  <si>
    <t>The University of Malta</t>
  </si>
  <si>
    <t>Ministry for Education, Sport, Youth, Research and Innovation</t>
  </si>
  <si>
    <t>Sustainable Living Complex</t>
  </si>
  <si>
    <t>MSD 2080</t>
  </si>
  <si>
    <t>058. Research and innovation infrastructure (public)</t>
  </si>
  <si>
    <t>ERDF.01.124</t>
  </si>
  <si>
    <t>Transdisciplinary Research &amp; Knowledge Exchange (TRAKE) Complex at the University of Malta</t>
  </si>
  <si>
    <t>ERDF.02.030</t>
  </si>
  <si>
    <t>PA 2</t>
  </si>
  <si>
    <t>Planning Authority</t>
  </si>
  <si>
    <t>SIntegraM - Developing Spatial Data Integration for the Maltese Islands</t>
  </si>
  <si>
    <t>FRN 1230</t>
  </si>
  <si>
    <t>048. ICT: Other types of ICT infrastructure large-scale computer resources/equipment (including e-infrastructure, data centres and sensors; also where embedded in other infrastructure such as research facilities, environmental and social infrastructure).</t>
  </si>
  <si>
    <t>ERDF.02.035</t>
  </si>
  <si>
    <t>Office of the Prime Minister</t>
  </si>
  <si>
    <t xml:space="preserve">Office of the Prime Minister  </t>
  </si>
  <si>
    <t>Connected eGovernment (CONvErGE)</t>
  </si>
  <si>
    <t>VLT 2000</t>
  </si>
  <si>
    <t>078. e-Government services and applications (including e-Procurement, ICT measures supporting the reform of public administration, cyber-security, trust and privacy measures, e-Justice and e-Democracy).
048. ICT: Other types of ICT infrastructure large-scale computer resources/equipment (including e-infrastructure, data centres and sensors; also where embedded in other infrastructure such as research facilities, environmental and social infrastructure).
081. ICT solutions addressing the healthy active ageing challenge and e-Heath services and aplications (including e-Care and ambient assisted living).</t>
  </si>
  <si>
    <t>ERDF.03.007</t>
  </si>
  <si>
    <t>Trade Malta</t>
  </si>
  <si>
    <r>
      <rPr>
        <strike/>
        <sz val="10"/>
        <rFont val="Arial"/>
        <family val="2"/>
      </rPr>
      <t xml:space="preserve">
</t>
    </r>
    <r>
      <rPr>
        <sz val="10"/>
        <rFont val="Arial"/>
        <family val="2"/>
      </rPr>
      <t xml:space="preserve">Ministry for Foreign and European Affairs and Trade </t>
    </r>
  </si>
  <si>
    <t>Internationalization Knowledge Platform</t>
  </si>
  <si>
    <t>TP 01</t>
  </si>
  <si>
    <t>066. Advanced support services for SMEs and groups of SMEs (including management, marketing and design services).</t>
  </si>
  <si>
    <t>ERDF.03.011</t>
  </si>
  <si>
    <t>Industrial Innovative Solutions - Malta</t>
  </si>
  <si>
    <t>Ministry for the Economy, European Funds and Lands</t>
  </si>
  <si>
    <t>The Redevelopment of Ta' Qali Crafts Village</t>
  </si>
  <si>
    <t>The Ta’ Qali Crafts Village is an area owned and administered by INDIS and is made up of a number of traditional Maltese crafts operators. The project aimed to redevelop the village and to create a centre of excellence for traditional Maltese artisans operating in the manufacturing of traditional Maltese goods and crafts. INDIS has invested to upgrade and embellish the infrastructure of the common areas to improve the environment for the operators and visitors. This is aimed to increase the attractiveness of the location as a traditional Maltese crafts village to enable operators to showcase their artisanship and increase visitor numbers to ensure long term sustainability of the crafts village.</t>
  </si>
  <si>
    <t>MEC 0001</t>
  </si>
  <si>
    <t>072. Business infrastructure for SMEs (including industrial parks and sites).</t>
  </si>
  <si>
    <t>ERDF.03.014</t>
  </si>
  <si>
    <t>The Extension of Xewkija Industrial Park</t>
  </si>
  <si>
    <t>The objective of the project was to extend the Xewkija Industrial Park by developing the vacant space known as tal-Hofra into 15 new business workshops having a total of 5,355 sq. m for industrial activity. Moreover, at the ex-MDP site, the existing buildings will be demolished. An indoor multipurpose facility will be constructed, comprising a high-bay industrial space at level -1 together with lettable business space at levels 1 and 2 to accommodate Research &amp; Development, innovation, back office, filming and gaming operations, financial services and software development among other type of operations. The underlying intentions are to enable further economic growth through better diversification in the economy, and to provide further job opportunities for people living in Gozo.</t>
  </si>
  <si>
    <t>ERDF.04.008</t>
  </si>
  <si>
    <t>Regulator for Energy and Water Services (REWS)</t>
  </si>
  <si>
    <t>Promotion of RES in the Domestic Sector (2016-2018)</t>
  </si>
  <si>
    <t>MRS 9065</t>
  </si>
  <si>
    <t>010. Renewable Energy Solar</t>
  </si>
  <si>
    <t>ERDF.04.046</t>
  </si>
  <si>
    <t xml:space="preserve">
Ministry for the Economy, European Funds and Lands</t>
  </si>
  <si>
    <t>Energy Efficiency and Renewable Energy (EERE) – Malta Instrument (SFSB)</t>
  </si>
  <si>
    <t>VLT1521</t>
  </si>
  <si>
    <t>010. Renewable Energy: Solar
014. Energy efficiency renovation of existing housing stock, demonstration projects and supporting measures 
068. Energy efficiency and demonstration projects in SMEs and supporting measures</t>
  </si>
  <si>
    <t>ERDF.04.066</t>
  </si>
  <si>
    <t>The Energy and Water Agency</t>
  </si>
  <si>
    <t>Retrofitting of Street Lighting in Arterial and Distributor Roads in Malta</t>
  </si>
  <si>
    <t>LQA 9043</t>
  </si>
  <si>
    <t>013. Energy efficiency renovation of public infrastructure, demonstration projects and supporting measures</t>
  </si>
  <si>
    <t>ERDF.04.067</t>
  </si>
  <si>
    <t xml:space="preserve">MITA Data Centre </t>
  </si>
  <si>
    <t xml:space="preserve">MITA Data Centre Photovaltaic System </t>
  </si>
  <si>
    <t>SVR 9019</t>
  </si>
  <si>
    <t>ERDF.04.069</t>
  </si>
  <si>
    <t xml:space="preserve">
Ministry for Active Ageing</t>
  </si>
  <si>
    <t>Investing in an Energy Efficient System for St. Vincent de Paul Residence</t>
  </si>
  <si>
    <t>LQA 3301</t>
  </si>
  <si>
    <t>ERDF.04.070</t>
  </si>
  <si>
    <t xml:space="preserve">Ministry for Gozo </t>
  </si>
  <si>
    <t xml:space="preserve">The Upgrading and Retrofitting of the Administration Centre, Victoria Gozo </t>
  </si>
  <si>
    <t>VCT 1335</t>
  </si>
  <si>
    <t>ERDF.04.110</t>
  </si>
  <si>
    <t>OASI Foundation</t>
  </si>
  <si>
    <t xml:space="preserve">Going Solar - OASI PV Panels </t>
  </si>
  <si>
    <t>Moving to low-carbon solar energy sourcing by installing a grid connected photovoltaic system on a section of the roofs of the OASI premises in Victoria, Gozo</t>
  </si>
  <si>
    <t>VCT 2963</t>
  </si>
  <si>
    <t>ERDF.04.111</t>
  </si>
  <si>
    <t xml:space="preserve">Church School Association </t>
  </si>
  <si>
    <t xml:space="preserve">St Monica Schools - Greener Schools for Tomorrow </t>
  </si>
  <si>
    <t>BKR 1610</t>
  </si>
  <si>
    <t>ERDF.04.165</t>
  </si>
  <si>
    <t>AFM</t>
  </si>
  <si>
    <t>Ministry for Home Affairs, Security, Reforms and Equality</t>
  </si>
  <si>
    <t>Towards carbon efficiency within AFM buildings</t>
  </si>
  <si>
    <t>LQA 9080</t>
  </si>
  <si>
    <t>ERDF.04.168</t>
  </si>
  <si>
    <t>Improving Energy Efficiency within the People &amp; Standards Division – OPM premises</t>
  </si>
  <si>
    <t>VLT 1061</t>
  </si>
  <si>
    <t>ERDF.04.171</t>
  </si>
  <si>
    <t xml:space="preserve">Investing in Energy Efficient Measures at St. Vincent de Paul Long Term Care Facility </t>
  </si>
  <si>
    <t>ERDF.05.016</t>
  </si>
  <si>
    <t>Restoration Directorate</t>
  </si>
  <si>
    <t>Ministry for the National Heritage, the Arts and Local
Government</t>
  </si>
  <si>
    <t>Grandmasters' Palace Regeneration Project</t>
  </si>
  <si>
    <t>FRN 1700</t>
  </si>
  <si>
    <t>092. Protection, development and promotion of public tourism assets;
094. Protection, development and promotion of public cultural and heritage assets.</t>
  </si>
  <si>
    <t>ERDF.05.019</t>
  </si>
  <si>
    <t>Heritage Malta</t>
  </si>
  <si>
    <t>MUZA - The National-Community Art Museum</t>
  </si>
  <si>
    <t>KKR 1524</t>
  </si>
  <si>
    <t>ERDF.05.024</t>
  </si>
  <si>
    <t>The rehabilitation of the Notarial Archives building and historic collection</t>
  </si>
  <si>
    <t>VLT 1512</t>
  </si>
  <si>
    <t>094. Protection, development and promotion of public cultural and heritage assets.</t>
  </si>
  <si>
    <t>ERDF.05.025</t>
  </si>
  <si>
    <t>The Upgrading of the Manoel Theatre</t>
  </si>
  <si>
    <t>The aim of this project was to continue in the preservation and upgrading of the oldest working national theatre in the World and a Grade 1, listed, and scheduled building: the Manoel Theatre. Through this project, an improved, high-quality experience is now being offered to the patrons of the Manoel Theatre following the implementation and installation of a new ventilation and acclimatization system. This has replaced  the ventilation system installed in 1811, which was not adequate to create a comfortable ambiance in terms of air temperature control, humidity levels and air purification. In addition to the climate control system, the roof, seating and floor of the same theatre were revamped. Through this investment, the theatre can also now benefit from improved acoustics which are critical for Malta's only opera venue.</t>
  </si>
  <si>
    <t>ERDF.05.026</t>
  </si>
  <si>
    <t xml:space="preserve">Ministry for Tourism </t>
  </si>
  <si>
    <t>Re-living the Sacra Infermeria</t>
  </si>
  <si>
    <t>VLT 1116</t>
  </si>
  <si>
    <t>ERDF.05.027</t>
  </si>
  <si>
    <t>Invest in Chadwick Lakes for Tourism Purposes</t>
  </si>
  <si>
    <t>ERDF.05.029</t>
  </si>
  <si>
    <t>Ministry for Gozo</t>
  </si>
  <si>
    <t>Rehabilitation of Xewkija Windmill</t>
  </si>
  <si>
    <t>The project focused on the restoration of Xewkija Windmill and the stabilization thereof to provide an innovative cultural and historical tourism experience aiming to improve Gozo's tourism product.</t>
  </si>
  <si>
    <t>VCT 1135</t>
  </si>
  <si>
    <t>ERDF.05.099</t>
  </si>
  <si>
    <t>Attard Local Council</t>
  </si>
  <si>
    <t xml:space="preserve">Il-Vapur ta’ l-Art – the Attard Railway Heritage  </t>
  </si>
  <si>
    <t>ATD 1021</t>
  </si>
  <si>
    <t>ERDF.05.100</t>
  </si>
  <si>
    <t>Fondazzjoni Wirt Artna</t>
  </si>
  <si>
    <t>The Southern Coastal Watch</t>
  </si>
  <si>
    <t>BRG 9038</t>
  </si>
  <si>
    <t>ERDF.05.101</t>
  </si>
  <si>
    <t>Din l'Art Helwa</t>
  </si>
  <si>
    <t>The Northern Coastal Watch</t>
  </si>
  <si>
    <t>VLT 1123</t>
  </si>
  <si>
    <t>ERDF.05.102</t>
  </si>
  <si>
    <t>Gozo Diocese through its specifically set up KURA Association</t>
  </si>
  <si>
    <t>Enhancing Gozo's ecclesiastical and artistic cultural patrimony for present and future generations</t>
  </si>
  <si>
    <t>VCT 1000</t>
  </si>
  <si>
    <t>ERDF.05.103</t>
  </si>
  <si>
    <t>Fondazzjoni ghall-Patrimonju Kulturali ta' l-Arcidiocesi ta' Malta</t>
  </si>
  <si>
    <t>Conserving, Protecting and Promoting Ecclesiastical Cultural Heritage</t>
  </si>
  <si>
    <t>FRN 1535</t>
  </si>
  <si>
    <t>ERDF.05.105</t>
  </si>
  <si>
    <t>Birkirkara Local Council</t>
  </si>
  <si>
    <t>Birkirkara Old Railway Station Museum Project</t>
  </si>
  <si>
    <t>BKR 2527</t>
  </si>
  <si>
    <t>ERDF.05.106</t>
  </si>
  <si>
    <t>Humanitas Foundation</t>
  </si>
  <si>
    <t>Setting-up a cultural and religious tourism experience within St Dominic’s Priory</t>
  </si>
  <si>
    <t>RBT 2521</t>
  </si>
  <si>
    <t>ERDF.05.109</t>
  </si>
  <si>
    <t>The St John's Co-Cathedral Foundation</t>
  </si>
  <si>
    <t>Extension/Refurbishment of St John's Co-Cathedral Museum: Caravaggio Centre &amp; Basement Museum Spaces</t>
  </si>
  <si>
    <t>VLT 1156</t>
  </si>
  <si>
    <t>ERDF.05.113</t>
  </si>
  <si>
    <t>Fondazzjoni Socjo-Kulturali Ambjerntali Augustina FSKAA</t>
  </si>
  <si>
    <t>Socio-Cultural Organisations Promoting Heritage Experiences (SCOPE)</t>
  </si>
  <si>
    <t>VLT 1455</t>
  </si>
  <si>
    <t>ERDF.05.115</t>
  </si>
  <si>
    <t>Mellieha Local Council</t>
  </si>
  <si>
    <t>It-Tunnara: Bringing History Back to Life</t>
  </si>
  <si>
    <t>MLH 1107</t>
  </si>
  <si>
    <t>ERDF.05.116</t>
  </si>
  <si>
    <t xml:space="preserve">Naxxar Local Council </t>
  </si>
  <si>
    <t>CultureMill</t>
  </si>
  <si>
    <t>NXR 1018</t>
  </si>
  <si>
    <t>ERDF.05.118</t>
  </si>
  <si>
    <t>Mtarfa Local Council</t>
  </si>
  <si>
    <t xml:space="preserve">Reviving Malta’s highest point: The Mtarfa Clock Tower </t>
  </si>
  <si>
    <t>MTF 1540</t>
  </si>
  <si>
    <t>ERDF.05.120</t>
  </si>
  <si>
    <t>Munxar Local Council</t>
  </si>
  <si>
    <t>Restoration and Conservation of Xlendi Tower as a Tourist Attraction</t>
  </si>
  <si>
    <t>MXR 1012</t>
  </si>
  <si>
    <t>085. Protection and enhancement of biodiversity, nature protection and green infrastructure;
094. Protection, development and prootion of public cultural and heritage assets.</t>
  </si>
  <si>
    <t>ERDF.05.121</t>
  </si>
  <si>
    <t>Nature Trust (Malta)</t>
  </si>
  <si>
    <t>Wildlife Rehabilitation Centre</t>
  </si>
  <si>
    <t>085 - Protection and enhancement of biodiversity, nature protection and green infrastructure.</t>
  </si>
  <si>
    <t>ERDF.05.143</t>
  </si>
  <si>
    <t>The MICAS Galleries</t>
  </si>
  <si>
    <t>ERDF.05.144</t>
  </si>
  <si>
    <t>Porto Salvo and St Dominic Foundation</t>
  </si>
  <si>
    <t>Conserving, protecting and promoting the Porto Salvo and St. Dominic Basilica in Valletta</t>
  </si>
  <si>
    <t>VLT 1603</t>
  </si>
  <si>
    <t>ERDF.05.145</t>
  </si>
  <si>
    <t xml:space="preserve">The Anglican Church in Malta &amp; Gozo </t>
  </si>
  <si>
    <t xml:space="preserve">Restoration of St Paul’s Anglican Pro-Cathedral </t>
  </si>
  <si>
    <t>VLT 1535</t>
  </si>
  <si>
    <t>ERDF.06.996</t>
  </si>
  <si>
    <t>Ministry for Transport, Infrastructure and Capital Projects</t>
  </si>
  <si>
    <t>Regeneration of Lower Valletta</t>
  </si>
  <si>
    <t>054. Housing infrastructure.
074. Development and promotion of tourism assets in SMEs
077. Development and promotion of cultural and creative services in or for SMEs
094. Protection, development and promotion of public cultural and heritage assets
101. Cross financing under the ERDF (support to ESF type actions necessary for the satisfactory implementation of the ERDF part of the operation and directly linked to it)</t>
  </si>
  <si>
    <t>ERDF.07.091</t>
  </si>
  <si>
    <t xml:space="preserve">PA 7 </t>
  </si>
  <si>
    <t>Authority for Transport in Malta</t>
  </si>
  <si>
    <t>SMITHS: Introduction of Sustainable Multi Intermodal Transport Hubs across Malta and Gozo</t>
  </si>
  <si>
    <t>MRS 1917</t>
  </si>
  <si>
    <t>043. Clean urban transport infrastructre and promotion (including equipment and rolling stock).
036. Multimodal transport.
044. Intelligent transport systems (including the introduction of demand management tolling systems, IT monitoring control and information systems).</t>
  </si>
  <si>
    <t>ERDF.08.031</t>
  </si>
  <si>
    <t>PA 8</t>
  </si>
  <si>
    <t xml:space="preserve">
Ministry for Social Policy and Children's Rights</t>
  </si>
  <si>
    <t>The Meeting Place</t>
  </si>
  <si>
    <t>VLT 1110</t>
  </si>
  <si>
    <t>055. Other social infratsructure contributing to regional and local development.</t>
  </si>
  <si>
    <t>VLT 1171</t>
  </si>
  <si>
    <t>053. Health infrastructure.</t>
  </si>
  <si>
    <t>ERDF.08.043</t>
  </si>
  <si>
    <t>Housing Authority</t>
  </si>
  <si>
    <t>Ministry for Social and Affordable Accommodation</t>
  </si>
  <si>
    <t>Regeneration of Social Housing Areas</t>
  </si>
  <si>
    <t>FRN 1060</t>
  </si>
  <si>
    <t>054. Housing infrastructure.</t>
  </si>
  <si>
    <t>ERDF.08.141</t>
  </si>
  <si>
    <t>The Malta Hospice Movement</t>
  </si>
  <si>
    <t>Improving Palliative Care in Malta</t>
  </si>
  <si>
    <t>BZN 1623</t>
  </si>
  <si>
    <t>053. Health Infrastructure.</t>
  </si>
  <si>
    <t>ERDF.08.142</t>
  </si>
  <si>
    <t>Fondazzjoni Caritas Malta</t>
  </si>
  <si>
    <t>Caritas Community Care</t>
  </si>
  <si>
    <t>FRN 1514</t>
  </si>
  <si>
    <t>055. Other social infrastructure contributing to regional and local development.</t>
  </si>
  <si>
    <t>ERDF.08.990</t>
  </si>
  <si>
    <t>Provision of support to the national health system to mitigate the risk factors due to COVID-19 pandemic</t>
  </si>
  <si>
    <t>ERDF.09.036</t>
  </si>
  <si>
    <t>PA 9</t>
  </si>
  <si>
    <t>Malta College of Arts, Science and Technology (MCAST)</t>
  </si>
  <si>
    <t>MCAST Campus  Master-Plan: Phase 2</t>
  </si>
  <si>
    <t>PLA 9032</t>
  </si>
  <si>
    <t>050. Education infrastructure for vocational education and training and adult learning.
049. Education infrastructure for tertiary education.</t>
  </si>
  <si>
    <t>ERDF.09.044</t>
  </si>
  <si>
    <t>INVEST - Infrastructure for Nationwide VET to reduce Early School Leavers Tomorrow</t>
  </si>
  <si>
    <t>050. Education infrastructure for vocational education and training and adult learning.</t>
  </si>
  <si>
    <t>CF
FK</t>
  </si>
  <si>
    <t>CF.10.096</t>
  </si>
  <si>
    <t>PA 10</t>
  </si>
  <si>
    <t>Enegry and Water Agency</t>
  </si>
  <si>
    <t>Enhancing National Monitoring and Public Engagement Capacity for improved Water Resources Management</t>
  </si>
  <si>
    <t>021. - Water management and drinking water conservation (including river basin management, water supply, specific climate change adaptation measures, district and consumer metering, charging systems and leak reduction).</t>
  </si>
  <si>
    <t>CF.10.134</t>
  </si>
  <si>
    <t>WasteServ Malta</t>
  </si>
  <si>
    <t>Rehabilitation of the former landfill at Wied Fulija</t>
  </si>
  <si>
    <t>MSK 4613</t>
  </si>
  <si>
    <t>018. Household waste management (including mechanical biological treatment, thermal treatment, incineration and landfill measures)</t>
  </si>
  <si>
    <t>CF.10.135</t>
  </si>
  <si>
    <t>The setting up of a Multi-Material Recovery Facility</t>
  </si>
  <si>
    <t>CF.10.136</t>
  </si>
  <si>
    <t>Parks Malta</t>
  </si>
  <si>
    <t>Rain Water Integrated Infrastructure Network - Phase 1</t>
  </si>
  <si>
    <t>N/A</t>
  </si>
  <si>
    <t>021. Water management and drinking water conservation (including river basin management, water supply, specific climate change adaptation measures, district and consumer metering, charging systems and leak reduction)</t>
  </si>
  <si>
    <t>CF.10.137</t>
  </si>
  <si>
    <t>Water Services Corporation</t>
  </si>
  <si>
    <t>Retrofitting of Sant'Antnin Wastewater Treatment Plant</t>
  </si>
  <si>
    <t>022. Waste Water Treatment</t>
  </si>
  <si>
    <t>CF.10.138</t>
  </si>
  <si>
    <t>Encouraging Sustainable Waste Practices in Households and Beyond</t>
  </si>
  <si>
    <t>CF.10.998</t>
  </si>
  <si>
    <t>Towards a Net Zero Impact Water Utility – ensuring Integrated Water Resource Management</t>
  </si>
  <si>
    <t>020. Provision of water for human consumption (extraction, treatment, storage and distribution infrastructure)
021. Water management and drinking water conservation (including river basin management, water supply, specific climate change
adaptation measures, district and consumer metering, charging systems and leak reduction)
022. Waste Water Treatment</t>
  </si>
  <si>
    <t>CF.11.013</t>
  </si>
  <si>
    <t>PA 11</t>
  </si>
  <si>
    <t>Transport Malta- Roads and Infrastructure Directorate</t>
  </si>
  <si>
    <t>Removal of bottleneck on TEN-T (Node EA15-Kappara)</t>
  </si>
  <si>
    <t>SVR 1910</t>
  </si>
  <si>
    <t>033. TEN-T reconstructed or improved road.</t>
  </si>
  <si>
    <t>Infrastructure Malta</t>
  </si>
  <si>
    <t>039. Seaports (TEN-T)</t>
  </si>
  <si>
    <t>CF.11.133</t>
  </si>
  <si>
    <t>Enhancement of the TEN-T Road Network through investment channelled towards addressing bottlenecks</t>
  </si>
  <si>
    <t>ERDF.REACT-EU.13.001</t>
  </si>
  <si>
    <t>PA 13</t>
  </si>
  <si>
    <t xml:space="preserve">REACT-EU - Fostering Resilience in the healthcare system </t>
  </si>
  <si>
    <t xml:space="preserve">* Public Expenditure in Article 2(15) of (EU) Regulation 1303/2013 refers to EC and national eligible public funding and excludes private contributions. </t>
  </si>
  <si>
    <t>** Percentage indicated co-financing of total public eligible cost</t>
  </si>
  <si>
    <t xml:space="preserve">
</t>
  </si>
  <si>
    <t>PA 1</t>
  </si>
  <si>
    <t>PA 3</t>
  </si>
  <si>
    <t>PA 5</t>
  </si>
  <si>
    <t>PA 4</t>
  </si>
  <si>
    <t>PA 6</t>
  </si>
  <si>
    <r>
      <rPr>
        <b/>
        <sz val="10"/>
        <rFont val="Arial"/>
        <family val="2"/>
      </rPr>
      <t xml:space="preserve">MALTA </t>
    </r>
    <r>
      <rPr>
        <sz val="10"/>
        <rFont val="Arial"/>
        <family val="2"/>
      </rPr>
      <t xml:space="preserve">-  European Structural and Investment Funds 2014-2020: </t>
    </r>
    <r>
      <rPr>
        <b/>
        <sz val="10"/>
        <rFont val="Arial"/>
        <family val="2"/>
      </rPr>
      <t xml:space="preserve">List of Operations </t>
    </r>
    <r>
      <rPr>
        <sz val="10"/>
        <rFont val="Arial"/>
        <family val="2"/>
      </rPr>
      <t xml:space="preserve">approved under Operational Programme I </t>
    </r>
    <r>
      <rPr>
        <b/>
        <sz val="10"/>
        <rFont val="Arial"/>
        <family val="2"/>
      </rPr>
      <t xml:space="preserve"> CCI: 2014MT16M1OP001</t>
    </r>
    <r>
      <rPr>
        <sz val="10"/>
        <rFont val="Arial"/>
        <family val="2"/>
      </rPr>
      <t xml:space="preserve">
                 Fondi Strutturali u ta' Investiment Ewropej 2014-2020: </t>
    </r>
    <r>
      <rPr>
        <b/>
        <sz val="10"/>
        <rFont val="Arial"/>
        <family val="2"/>
      </rPr>
      <t xml:space="preserve"> Lista ta' Operazzjonijiet </t>
    </r>
    <r>
      <rPr>
        <sz val="10"/>
        <rFont val="Arial"/>
        <family val="2"/>
      </rPr>
      <t xml:space="preserve">approvati taħt il-Programm Operattiv I </t>
    </r>
    <r>
      <rPr>
        <b/>
        <sz val="10"/>
        <rFont val="Arial"/>
        <family val="2"/>
      </rPr>
      <t>CCI: 2014MT16M1OP001</t>
    </r>
  </si>
  <si>
    <t>CF.11.995</t>
  </si>
  <si>
    <t>Ministry for Transport, Infrastructure and Public Works</t>
  </si>
  <si>
    <t>Enhancement of the infrastructure within the TEN-T Port of the Grand Harbour</t>
  </si>
  <si>
    <t>FRN 1921</t>
  </si>
  <si>
    <t>CF.14.994</t>
  </si>
  <si>
    <t>PA 14</t>
  </si>
  <si>
    <t xml:space="preserve">Ministry For The Environment, Energy And Regeneration Of The Grand Harbour </t>
  </si>
  <si>
    <t>SAFE - Exceptional measures to support vulnerable households to help them meet their energy consumption cost</t>
  </si>
  <si>
    <t>SVR 1301</t>
  </si>
  <si>
    <t>112. - Enhancing access to affordable, sustainable and high-quality services, including health care and social services of general interest.</t>
  </si>
  <si>
    <t>ERDF.04.174</t>
  </si>
  <si>
    <t>PA4</t>
  </si>
  <si>
    <t>Foundation for Tomorrow's Schools: Shifting towards low-carbon schools</t>
  </si>
  <si>
    <t xml:space="preserve">
Ministry for Health and Active Ageing</t>
  </si>
  <si>
    <t>Ministry for Gozo and Planning</t>
  </si>
  <si>
    <t>Ministry for Health and Active Ageing</t>
  </si>
  <si>
    <t>Ministry for Inclusion and the Voluntary Sector</t>
  </si>
  <si>
    <t>Ministry for Tourism and Public Cleanliness</t>
  </si>
  <si>
    <t>Foundation for Tomorrow's Schools</t>
  </si>
  <si>
    <t>PBK1940</t>
  </si>
  <si>
    <t>ERDF.07.046</t>
  </si>
  <si>
    <t>Energy Efficiency and Renewable Energy (EERE) – Malta Instrument</t>
  </si>
  <si>
    <t>043. Clean urban transport infrastructre and promotion (including equipment and rolling stock).</t>
  </si>
  <si>
    <t>Amounts Committed                €
Ammonti impenjati €</t>
  </si>
  <si>
    <t>Amounts Committed           €
Ammonti impenjati €</t>
  </si>
  <si>
    <t>The Sustainable Living Complex comprised of research laboratories, design workshops and studios, academic and research staff offices, seminar and conference rooms, and lecture halls, with three targets. The primary objective was a model resource-efficient building, itself a "live laboratory" for monitoring a range of resource-efficient technologies in a real-life context, to provide a basis for policy-making on sustainable development issues, create an infrastructure for indigenous innovation in the construction industry, and provide a demonstration best-practice model. The second objective was state-of-the art research facilities for smart specialization areas, including resource-efficient building, aviation and aerospace technologies, and maritime studies. The third objective was to create a high-quality environment for inter-disciplinary research, exploiting potential synergies between the different disciplines present, creating a unique research eco-system of regional relevance.</t>
  </si>
  <si>
    <t>The University of Malta set up a Transdisciplinary Research and Knowledge Exchange (TRAKE) Complex. This involved the construction, finishing, furnishing and equipping of state-of-the-art buildings on the Msida Campus composed primarily of laboratory facilities, seminar and conference rooms, researchers study space and all the additional amenities required to provide an adequate, safe and a comfortable environment for academics, technical staff, researchers and students.</t>
  </si>
  <si>
    <t>This project aimed to develop and implement a national spatial data infrastructure and enhance the capacity of geo-spatial/GIS technology expertise for Malta. The project constituted the creation of a strategic approach to spatial data, creation of critical base datasets, as well as enabling a legislative and mentality shift in terms of exchange and access to data. Through the project it was ensured that the underlying aerial, terrestrial and bathymetric infrastructure and knowledge gain was made available to all government entities in order to deliver the relevent analytical framework as per national, EU and other international obligations and requirements.</t>
  </si>
  <si>
    <t xml:space="preserve">The Connected eGovernment (CONvErGE) proposal aimed to create a number of eService applications in the areas of Government to Business (G2B), Government to Customers (G2C) and Government to Government (G2G). These ministry-specific eServices (referred to as 'vertical' components) were enabled by a number of underlying shared enabling layers (referred to as 'horizontal' services) that also laid the foundations for other eService applications that may be warranted at a future date by other Ministries/departments. These eServices are also beneficial to businesses and to citizens in general. This project contributed directly towards the attainment of Digital Malta, and the concept of one-Government was further implemented, while at the same time capitalising on economies of scale. </t>
  </si>
  <si>
    <t>Trade Malta proposed to assist SMEs be better prepared to internationalize by investing in a knowledge infrastructure. This internationalisation knowledge hub included both a content-rich digital platform which SMEs are able to use, and input for a series of training and advisory interventions aimed at capacity building amongst SMEs based in Malta and interested in internationalisation.</t>
  </si>
  <si>
    <t>The RES support scheme provided financial support to cover part of the costs of PV systems installed in domestic use. The scheme was open to all energy consumers in the domestic sector and available funds were allocated on a first come first served basis.</t>
  </si>
  <si>
    <t>The EERE initiative, was aimed at making energy efficiency investments in both commercial and residential buildings, more attractive to private investors, through the intelligent use of EU funds as a form of guarantee. The instrument’s  main objective was to provide better access to finance for both private individuals and enterprises through capital relief and loss protection via the provision of a capped guarantee for investments related to the building envelope (e.g. insulation, windows &amp; doors and other thermal performance measures) and investments related to the building system (e.g. domestic hot water, cooling systems, Building and Energy Management Systems).</t>
  </si>
  <si>
    <t>The project involved the upgrading of existing street lighting lanterns in a number of arterial and distributor roads in Malta together with the installation of a light management system. The project made use of energy efficient measures aimed at reducing the carbon footprint produced by the generation of electricity for street lighting, as well as to contribute towards the reducation of primary and end energy consumption. Through the project's implementation Greenhouse Gas Emissions and primary aenergy consumption were significantly decreased</t>
  </si>
  <si>
    <t xml:space="preserve">The project aimed to build capacity to generate electircity from solar energy (RES-E) to be used by the MITA Data Centre. This project enabled Malta to reduce carbon emissions and air pollutants, whilst ensuring environmenatl sustainability through clean energy use. </t>
  </si>
  <si>
    <t xml:space="preserve">The project sought to invest in an energy efficient lighting system together with heating, ventilation and air-conditioning (HVAC) system resulting in a carbon efficient residence that has minimised energy demand for St. Vincent de Paul Residence. </t>
  </si>
  <si>
    <t xml:space="preserve">The project entailed the upgrading and retrofitting of the Administration Centre, as detailed in the energy audit. Its main scope was to minimise the energy consumption of the targeted building. This helped contribute towards the attainment of the related targets set in the EU2020 strategy in terms of GHG reductions and energy savings. In addition, the project aimed to serve as a best practice example for the rest of society to minimise their carbon footprint. </t>
  </si>
  <si>
    <t>This project consisted in the investment in renewable energy sources through the installation of a Photovoltaic system at three schools in Malta.</t>
  </si>
  <si>
    <t>This upgrade aimed at improving the energy efficiency of some of the buildings within the Defence Estate through the replacement of apertures; replacement of light fixtures and the replacement of  hot-water systems.</t>
  </si>
  <si>
    <t>The project consisted of Energy Efficient interventions within the premises of the Department of Information and the People and Standards Division. The interventions included:   (i) roof insulation; (ii) Installing LED luminaries and energy-saving electrical fittings within new floor; and (iii) double-glazing external and internal apertures of the entire block.</t>
  </si>
  <si>
    <t>The project sought to replace existing single glazed aluminium apertures with energy efficient thermal break/double glazing aluminium apertures and black out curtains</t>
  </si>
  <si>
    <t>As part of the government's drive to achieve carbon neutrality by 2050, the Foundation for Tomorrow's Schools invested in school buildings with the aim to make them greener. Buildings have a considerable carbon footprint and investing in energy efficiency measures contributed towards achieving a reduced level of GHG emissions. In this light, investment was carried out in seven public schools to reduce their energy demand levels through investment in various energy-efficient actions, thereby contributing towards the achievement of the European Green Deal objectives.</t>
  </si>
  <si>
    <t>The project sought to restore, rehabilitate and enhance the valorisation of the Grandmasters’ Palace as one of the foremost monuments in the World Heritage Site of Valletta. This was achieved through specific interventions which primarily revolved around the relocation and rehabilitation of the Knights’ Armoury as an outstanding visitor attraction, the restoration and sustainable rehabilitation of spaces which were previously not accessible to visitors into new themed environments and the overall improvement of the site’s infrastructure, reaching modern visitors' needs and expectations. Specific attention was given to improve substantially the overall accessibility of the site to the physically impaired within the constraints imposed by the building's historic fabric.</t>
  </si>
  <si>
    <t>MUZA is Malta’s new museum of art and flagship project for Valletta’s 2018 European Capital of Culture. The project is a National-Community Museum, the first of its kind, being developed in a historic site within the Capital City of Valletta, a UNESCO World Heritage Site built as a city-fortress.</t>
  </si>
  <si>
    <t>The transformation of the Notarial Archives building at the 17th century palazzo at No. 24, St Christopher Street, Valletta and the adjacent building at No. 217 St Paul’s Street, into one leading centre for historical and scientific investigation that now house the Archives' ever-expanding collection of over 20,000 notarial volumes of international prestige and rich historical and social value. The centre was made into a state-of-the-art paper conservation hub which is fully accessible to the local and international research community as well as cultural tourists.</t>
  </si>
  <si>
    <t>The project consisted of the development and installation of a state-of-the-art system whereby with the use of smart phones or tablets, visitors can experience different scenes from the era of the Knights of St John, and epic battles from World Wars I and II that changed the course of Malta's history, in real time. This is made possible following the downloading of a mobile application, developed specifically for this purpose, which is compatible with both IOS and Android systems. This experience takes place within the grand halls of the Mediterranean Conference Centre which were restored and made accessible through the project.</t>
  </si>
  <si>
    <t xml:space="preserve">The Chadwick Lakes project aimed to conserve and promote the Wied il-Qlejjgha (Chadwick Lakes) for tourism purposes by investing in the natural and cultural resources of the site. The primary objective was that of regenerating and valorizing the valley, creating an innovative venue for natural heritage tourism, whilst generating sensitivity toward biodiversity. The project transformed this location from its previous derelict state into a natural park, restoring valley biodiversity and the original valley profile to enhance water storage. </t>
  </si>
  <si>
    <t>The project consisted of the restoration of the only substantial remaining railway track embankment in Malta which is located in Attard. Through the restoration works, tourists and locals alike, are able to walk along this railway track as part of the walking heritage trail which leads directly to Gnien l-Istazzjon where an information cultural and educational centre has been set up as a replica of the original principal train station for Attard village forming part of the Malta Railway system.</t>
  </si>
  <si>
    <t>The project consisted of the restoration of two historical coastal forts situated along the South Eastern coast of Malta which were restored to their former glory for the enjoyment of cultural enthusiasts. The scope of the project, which also consists of the conversion of St. Thomas Tower into a Piracy Museum which exhibits the piracy era in the Mediterranean, was to restore and conserve these cultural assets with the scope of enhancing the cultural tourism portfolio which Malta has to offer to visiting tourists.</t>
  </si>
  <si>
    <t>The project consisted of the restoration of three historical coastal forts situated along the Northern coast of the Maltese Island – one fort in Mellieha, the other on the island of Comino and the third one in Dwejra Gozo.</t>
  </si>
  <si>
    <t>Conscious of the diverse cultural heritage assets that fall within its portfolio, the Archdiocese of Malta undertook a cohesive plan which sought to restore its cultural assets and conserve them for the enjoyment of future generations as well as to improve Malta's standing within the tourism sector. This project sought to achieve the restoration of external structures of churches and chapels, restoration of artefacts, valorisation of religious historical artefacts and documentation as well as the creation of a heritage trail across Malta and undertaking of marketing initiatives.</t>
  </si>
  <si>
    <t xml:space="preserve">
The project aimed to renovate the historic Birkirkara Train Station into a museum dedicated to Malta’s historic railway. Having the museum in Ġnien l-Istazzjon ensures that visitors have access to the site of one of Malta’s original train stations, along the old railway route. At the same time, Ġnien l-Istazzjon has the potential of a beautiful garden with two fountains and several benches. A playground for children at the site also makes it a family-friendly venue. The project also covered the extensive renovation, conservation and restoration of the Ħamrun Railway Station and the creation of a heritage trail  showing the link between the two railway stations.</t>
  </si>
  <si>
    <t>This project focused on enhancing the tourism experience within the historical Dominican Priory located in Rabat, specifically by setting up a cultural and religious experience, including an ecclesiastical museum within the Priory. The aim was to provide visitors with a unique experience portraying the historical and cultural values of the Dominican Fathers.</t>
  </si>
  <si>
    <t>The project consisted of the restoration of the crypt and basement to serve as exhibition spaces and the restoration of adjoining premises to serve as a Caravaggio Centre.</t>
  </si>
  <si>
    <t>The SCOPE project was based on the adaptive re-use of St. Augustine’s convent in Valletta. The Fondazzjoni Socjo-Kulturali Ambjentali Augustina delivered a Community Interpretation Centre.</t>
  </si>
  <si>
    <t>This project included three components namely the restoration of Westreme Battery; restoration of the World War II Military Structures – Beach Post and Defence Light Post; and the upgrade of the museum into an interpretation centre.</t>
  </si>
  <si>
    <t>This project aimed to restore and reconstruct the tal-Ghaqba Windmill in Naxxar. The restoration works sought to restore the windmill to its original state, including a fully-functional and periodic mill. Furthermore, this project sought to reutilise this historical asset as a cultural centre, providing local and foreign artists and individuals the opportunity to integrate culture with other social activities.</t>
  </si>
  <si>
    <t xml:space="preserve">The Mtarfa Clock Tower was built in 1895 by the British Forces as part of the Mtarfa Barracks project and was a great source of civic pride. It is an iconic landmark where one can observe panoramic views of the island. This project entailed restoring the Clock Tower and building an Interpretation Centre opposite this landmark, to valorise the military history of Mtarfa and importance of the Clock Tower and the era in which it was built. 
</t>
  </si>
  <si>
    <t>This project aimed to rekindle the historical values of Xlendi, and within an adequate package also promoting other attractions in the locality, the project aimed to help turn Xlendi into an all-year-round destination.</t>
  </si>
  <si>
    <t>The project restored part of the ex-Deutsche Welle radio relay station at Xrobb l-Ghagin Natural Park, transforming it into a Wildlife Rehabilitation Centre, and valorised it for tourism. It is providing ex-situ rehab. of wildlife from across Malta and surrounding seas: marine (turtles and cetaceans), terrestrial (such as hedgehogs, shrews, lizards, snakes and bats) and avian fauna. Following rehabilitation, if possible, animals are released into their natural habitat. It is a unique, year round visitor attraction providing an ‘authentic’, ‘creative’ and meaningful experience to visitors allowing them to ‘interact’ (within limits afforded by regulations and best practices) with the rehabilitating wildlife.</t>
  </si>
  <si>
    <t>The Maltese Government committed to restore and rehabilitate the San Salvatore bastion area, its entrenchments, historical ramparts and glacis in Floriana so as to provide another large democratised outdoor space for the public to enjoy. The project sought to valorise the larger part of the San Salvatore Bastion area by developing within this natural, cultural and historical landscape, which was previously inaccessible and underutilised, the MICAS Galleries.</t>
  </si>
  <si>
    <t>The project aimed to preserve and restore the Basilica and adjacent buildings and sought to turn it into an attractive communal and tourism centre. The project has enhanced the cultural value of the building by combining the possibility of viewing artistic and historical items that in themselves make the visit meaningful, while also offering a dynamic context through audio-visual presentations. The Project included the restoration of the Basilica floor and some of its paintings, the restoration of the organ which dates to mid-18th century, the restoration of the basilica crypt and the creation of an interpretation centre.</t>
  </si>
  <si>
    <t xml:space="preserve">The project sought to restore and repair the iconic Cathedral and also to turn it into a thriving and attractive communal and tourism centre. The restoration project addressed the severe problems threatening the tower, the spire and the external and internal stonework. </t>
  </si>
  <si>
    <t>This project carried out  a set of integrated actions as follows: Action A - The improvement of the urban environment, the revitalisation of cities and the preservation of cultural heritage; Action B - Social housing and community needs; Action C - Enhancing the competitiveness of small and medium-sized enterprises; and Action D – Action for the vulnerable.</t>
  </si>
  <si>
    <t>The rehabilitation of a dilapidated building in Marsa for the setting up of a centre that will act as a Meeting Place for various NGOs representing social, health and educational issues. The project aimed to provide adequate infrastructure for the provision of therapeutic and mentoring interventions, as well as other informational and advisory services in order to enable better networking and outreach of vulnerable and disadvantaged persons. The ultimate scope of the project was to maximise the NGOs’ potential to better reach the identified target groups</t>
  </si>
  <si>
    <t>The Housing Authority aimed to increase the baseline for accessibility and to improve the state of living in social housing blocks and estates. The main infrastructure consisted in the retrofitting of energy-efficient lifts to increase vertical mobility. In conjunction with the alterations for the lift, the common parts were refurbished and embelished to ensure a safer environment and an improved standard of living. This project also covered the urban improvement of some of the open spaces between estates which will continue to contribute to the community regeneration of deprived families.</t>
  </si>
  <si>
    <t>Through this project Hospice Malta set up a Day Therapy Unit, Out Patients' Clinics and storage facility for equipment which can be loaned to patients. The day therapy services and loan of equipment services offered by Hospice were expanded and a number of Out-Patient Clinics were introduced, thus simultaneously expanding previous services and introducing new ones.</t>
  </si>
  <si>
    <t>Through this project, Caritas Malta was able to further support the integration of vulnerable people in society by establishing a community based centre that has centralised in one place for all out-patient based services (nonresidential) and all the administrative operations of the organisation. The aim of this project was to contribute to the alleviation of persons at risk of poverty and social exclusion and add more quality, value and accessibility to the provided services and introduce new services.</t>
  </si>
  <si>
    <t>This project covered investment in health infrastructures to ensure the availability of crucial equipment such as testing kits, medical ventilators, medical supplies including vaccinations for the protection of the community and the availability of personal protective equipment for professionals on the frontline fighting the pandemic within all settings.</t>
  </si>
  <si>
    <t xml:space="preserve">The project comprised of the construction of three new buildings: the Building and Construction (BC) Facilities within the Institute of Engineering and Transport (IET), the MCAST Resource Centre (MRC) and the Institute of Information and Communication and Technology (IICT) at the MCAST Main Campus in Corradino. The project also included a College Management Information System (CMIS) to compliment the physical development and optimise the efficiency of MCAST's operational proceduces and processes. The investment in this state-of-the-art educational infrastructure is providing access to high-quality education, a broader spectrum of courses and more relevant skills. </t>
  </si>
  <si>
    <t>The EERE Financial Instrument was a capped guarantee instrument combined with an interest rate subsidy program designed by the EIF to yield significant benefits, including increased capital relief, enhanced risk appetite of banks, and better financing conditions for final recipients. The EERE financial instrument specifically targeted investments in Energy Efficiency, Renewable Energy, and Green modes of transport under both De Minimis and GBER Regimes. The Eligible Financial Recipients were Private Individuals, SMEs Mid-Cap Enterprises, Large Enterprises and Public/Private Sector Entities. </t>
  </si>
  <si>
    <t>The SMITHS project aimed to encourage a modal shift from private car use to collective, sustainable &amp; alternative low-carbon transport modes, improve air quality &amp; reduce GHG emissions. SMITHS has facilitated intermodality and addressed cleaner air through the introduction of various intermodal choices particularly by upgrading the inner-harbour ferry network, and promoting walking and cycling as a clean and sustainable mode for commuting, through the introduction of segregated cycling lanes and pedestrian paths along the road network. SMITHS also supported a low carbon transport system through the introduction of a new multimodal hub in Gozo which includes a park and ride facility operated by clean collective modes of transport and the extension of the national electric vehicle charging network across Malta and Gozo. An information campaign to promote a behavioural shift in transport practices was also  funded under this project.</t>
  </si>
  <si>
    <t>The project mainly consisted of: i) the restoration of 7 architectural gems dating back hundreds of years, located within the centre of Gozitan rural villages close to one another and which are highly frequented by thousands of tourists per annum; ii) restoration of invaluable diverse artefacts within Churches spread across Gozo &amp; St. Mary’s Cathedral in the Cittadella, which are highly appreciated by cultural tourists; iii) valorisation of the Cathedral Museum which houses invaluable artefacts.iv) the strengthening of the Don bosco cultural arts centre which gains increasing popularity with tourists annually through its artistic performances. A heiritage trail on these cultural gems and marketing intitatives was also included.</t>
  </si>
  <si>
    <t>INVEST aimed to increase physical infrastructure in order to be able to provide Vocational Education and Training (VET) to secondary school students and to reduce the rate of early school leavers (ESL). The project involved the conversion of laboratories in various schools in Malta and Gozo into VET Labs. The investment involved the setting up of several VET labs in various schools in Malta and Gozo in the areas of Engineering Technology, Information Technology, Hospitality, Health and Social Care, Agribusiness, Retail, Textiles and Fashion. Hairdressing and Beauty, and Media Literacy.</t>
  </si>
  <si>
    <t>This project covered investment in health infrastructure, equipment, technologies and services which have improved resilience of the health sector whilst ensuring universal access, high quality of care and sustainable services. Through REACT-EU, investments built on the efforts undertaken this far with a view of sustaining the resilience of the health sector with the aim of achieving the long-term benefits through the roll-out of improved technologies, services and treatments</t>
  </si>
  <si>
    <t>The project aimed at optimising the management of water resources in the Maltese islands. The project actions envisaged the development of an increased knowledge on the occurrence of natural water resources in the Maltese islands, coupled with an increased appreciation of the importance of water use in stakeholders. These two complimentary actions contributed towards increased appreciation on the vulnerability of water resources in the Maltese islands, and identified the optimal tools on how these resources can be protected.</t>
  </si>
  <si>
    <t>The project consisted of an extensive rehabilitation of the former landfill located at Wied Fulija. The scope of the intervention was to safeguard the environment, remove the disamenity caused to neighbouring villages and to return one of the most scenic areas back to the general public through the creation of footpaths along the parameter of the former landfill which has enabled people to enjoy the open space.</t>
  </si>
  <si>
    <t>The project envisaged the construction a multi-material recovery facility within the grounds of the Civic Amenity site in Hal Far. Through this project different waste streams are being gathered for preparation and storage for eventual reutilisation and export where necessary, reducing the amount of waste that is channelled towards landfilling. Furthermore, to complement this, a glass sorting plant was procured to further reduce the landfilling of waste.</t>
  </si>
  <si>
    <t>The Rain WiiN Project consisted of a planning framework with action plans for the establishment of an integrated infrastructure network for rainwater management in five catchments in Malta. The project had an initial planning element that saw the formulation of a framework for actions, within which plans for intervention in two key components were focused to address four strategic gaps in rainwater management. The two components of the planning framework were followed by the intervention elements of the Rain WiiN Project that are contributing to fresh water resources quantity by bridging shortcomings in (i) valley management, and (ii) the utilisation of rainwater storage infrastructure. This project covered the planning element of the Rain WiiN project and a pilot project to test and address existing data gaps and spearhead the intervention element through sub-catchment monitoring.</t>
  </si>
  <si>
    <t>The project involved the retrofitting of Sant'Antnin Wastewater Treatment Plant with innovative activated sludge-based technologies in order to enable the future operation of this plant in support of national wastewater treatment and reuse objectives.</t>
  </si>
  <si>
    <t>This project sought to increase the separation of Municipal Solid Waste at source in order to increase the amount of recycling and to divert organic waste away from landfill. This project provided households, schools and the public sector with the necessary facilities to encourage waste separation at source. These facilities were complemented with a robust educational campaign which sought to enhance awareness and stimulate a shift towards sustainable waste management.</t>
  </si>
  <si>
    <t>The project addressed the main blocks of the Corporation's operational cycle of producing and treating drinking water, distributing it, collecting and treating sewage and finally polishing the treated effluent for reuse. The project is complementary to other projects undertaken by Water Service Corporation and the Energy and Water Agency.
Moreover, the project sought to develop its impacts on a more horizontal level to ensure that benefits in one area of the operational cycle are effectively translated in other operational area. 
The project included seven actions with the first 5 actions related to potable water, action 6 being related to the reuse of water and action 7 being related to wastewater:
1. Upgrading of the active groundwater, whilst enabling abstraction of the best quality mix of groundwater. The system will also ensure that the pumps will operate in a more efficient manner;
2. Investing in the primary water network done through trenching and pipelaying as an alternative to the distribution of potable water via road tankers;
3. Constructing  an underground tunnel that allows water to flow by gravity, which will reduce current pumping costs;
4. Reducing cost of water production by upgrading the desalination plants and water transfer equipment by means of energy efficient equipment;
5. Investing in a new RO plant in Gozo;
6. Investing in a comprehensive distribution network to transport the HPTTW from the treatment plants;
7. Upgrading, expanding and monitoring of the wastewater collection network which includes mainly sea water infiltration reduction interventions, capacity improvement interventions, expansion of the system in areas which are not provided with a sewer and the monitoring of wastewater discharges.</t>
  </si>
  <si>
    <t>This project consisted of the upgrading of the existing roundabout junction at Node EA15 - Kappara to a grade-separated junction, aiming to eliminate the current bottleneck which was the cause of daily traffic queues and extended journey times for road users. The removal of this major traffic bottleneck has improved connectivity, accessibility, safety, sustainability and reduce significant negative environmental, social and economic impacts resulting from transport externalities.</t>
  </si>
  <si>
    <t>Interventions were undertaken along key road sections of the TEN-T route in Malta to address various bottlenecks previously being encountered. Overall, the project has improved connectivity, accessibility, road safety, sustainability and has reduced the negative impact of transport from the environmental, social and economic aspect.</t>
  </si>
  <si>
    <t>The investment consisted of three sub-activities which sought to enhance the operational capacity of the Grand Harbour which is a TEN-T CORE Port. The investment realigned and extended Quays 4 and 5 at Pinto Wharf in order to enable the larger cruise liner vessels to berth along these two quays, the reconstruction of the existing, partly dilapidated quay at Lascaris Wharf which sought to provide much needed additional quay space as well as the inclusion of capital dredging in order to enhance the navigational pathway for vessels entering and exiting the Grand Harbour.</t>
  </si>
  <si>
    <t xml:space="preserve">A new Priority Axis (PA) 14 under Operational Programme I 2014-2020, based on Article 25(b) of Regulation (EU) 1303/2013, was introduced entitled Supporting Affordable Energy (SAFE) package which is the EU’s emergency intervention to address high energy prices stemming from the post-COVID-19 economic recovery and the conflict in Ukraine. One of the areas addressed was that of energy poverty through support given to vulnerable households. </t>
  </si>
  <si>
    <t xml:space="preserve">MALTA - List of Operations - European Structural and Investment Funds 2014-2020 - Business Enhance ERDF Grant Schemes 
MALTA - Lista ta' Operazzjonijiet, Fondi Strutturali u ta' Investiment Ewropej 2014-2020 - Business Enhance ERDF Grant Schemes </t>
  </si>
  <si>
    <r>
      <t xml:space="preserve">(List last updated: 21/11/2025)
Name of Aid Scheme / Isem ta' l-Iskema Għall-Għajnuna: </t>
    </r>
    <r>
      <rPr>
        <b/>
        <sz val="10"/>
        <color rgb="FF002060"/>
        <rFont val="Arial"/>
        <family val="2"/>
      </rPr>
      <t>Business Enhance ERDF Grant Schemes</t>
    </r>
    <r>
      <rPr>
        <sz val="10"/>
        <color rgb="FF002060"/>
        <rFont val="Arial"/>
        <family val="2"/>
      </rPr>
      <t xml:space="preserve">
Name of Intermediate Body / Isem tal Korp Intermedjarju: </t>
    </r>
    <r>
      <rPr>
        <b/>
        <sz val="10"/>
        <color rgb="FF002060"/>
        <rFont val="Arial"/>
        <family val="2"/>
      </rPr>
      <t>Measures and Support Division</t>
    </r>
    <r>
      <rPr>
        <sz val="10"/>
        <color rgb="FF002060"/>
        <rFont val="Arial"/>
        <family val="2"/>
      </rPr>
      <t xml:space="preserve">                 </t>
    </r>
  </si>
  <si>
    <r>
      <t xml:space="preserve">Project Ref. No.
</t>
    </r>
    <r>
      <rPr>
        <b/>
        <i/>
        <sz val="10"/>
        <color indexed="9"/>
        <rFont val="Arial"/>
        <family val="2"/>
      </rPr>
      <t>Nru ta' Referenza tal-Proġett</t>
    </r>
  </si>
  <si>
    <r>
      <t xml:space="preserve">Priority Axis
</t>
    </r>
    <r>
      <rPr>
        <b/>
        <i/>
        <sz val="10"/>
        <color indexed="9"/>
        <rFont val="Arial"/>
        <family val="2"/>
      </rPr>
      <t>Ass Prijoritarju</t>
    </r>
  </si>
  <si>
    <r>
      <t xml:space="preserve">Name of Beneficiaries
</t>
    </r>
    <r>
      <rPr>
        <b/>
        <i/>
        <sz val="10"/>
        <color indexed="9"/>
        <rFont val="Arial"/>
        <family val="2"/>
      </rPr>
      <t>Isem il-Benefiċjarji</t>
    </r>
  </si>
  <si>
    <r>
      <t xml:space="preserve">Name of Operation 
</t>
    </r>
    <r>
      <rPr>
        <b/>
        <i/>
        <sz val="10"/>
        <color indexed="9"/>
        <rFont val="Arial"/>
        <family val="2"/>
      </rPr>
      <t>Isem tal-Operazzjoni</t>
    </r>
  </si>
  <si>
    <r>
      <t xml:space="preserve">Project Description
</t>
    </r>
    <r>
      <rPr>
        <b/>
        <i/>
        <sz val="10"/>
        <color indexed="9"/>
        <rFont val="Arial"/>
        <family val="2"/>
      </rPr>
      <t>Deskrizzjoni tal-Proġett</t>
    </r>
  </si>
  <si>
    <r>
      <t xml:space="preserve">Postcode
</t>
    </r>
    <r>
      <rPr>
        <b/>
        <i/>
        <sz val="10"/>
        <color indexed="9"/>
        <rFont val="Arial"/>
        <family val="2"/>
      </rPr>
      <t xml:space="preserve">
Kodiċi Postali</t>
    </r>
  </si>
  <si>
    <r>
      <t xml:space="preserve">Category of Intervention (Code)
</t>
    </r>
    <r>
      <rPr>
        <b/>
        <i/>
        <sz val="10"/>
        <color indexed="9"/>
        <rFont val="Arial"/>
        <family val="2"/>
      </rPr>
      <t xml:space="preserve">
Kategorija tal-Intervent (Kodiċi)</t>
    </r>
  </si>
  <si>
    <r>
      <t xml:space="preserve">Year of Allocation 
</t>
    </r>
    <r>
      <rPr>
        <b/>
        <i/>
        <sz val="10"/>
        <color indexed="9"/>
        <rFont val="Arial"/>
        <family val="2"/>
      </rPr>
      <t>Sena tal-Allokazzjoni</t>
    </r>
  </si>
  <si>
    <r>
      <t xml:space="preserve">Operation Start Date 
</t>
    </r>
    <r>
      <rPr>
        <b/>
        <i/>
        <sz val="10"/>
        <color indexed="9"/>
        <rFont val="Arial"/>
        <family val="2"/>
      </rPr>
      <t xml:space="preserve">
Data tal-Bidu tal-Operazzjoni</t>
    </r>
  </si>
  <si>
    <r>
      <t xml:space="preserve">Operation End Date
</t>
    </r>
    <r>
      <rPr>
        <b/>
        <i/>
        <sz val="10"/>
        <color indexed="9"/>
        <rFont val="Arial"/>
        <family val="2"/>
      </rPr>
      <t>Data tat-Tmiem tal-Operazzjoni</t>
    </r>
  </si>
  <si>
    <r>
      <t xml:space="preserve">Total Eligible Amounts Paid at the End of the Operation €
</t>
    </r>
    <r>
      <rPr>
        <b/>
        <i/>
        <sz val="10"/>
        <color indexed="9"/>
        <rFont val="Arial"/>
        <family val="2"/>
      </rPr>
      <t>Ammonti Totali  Eligibbli Mħallsa fi Tmiem l-Operazzjoni €</t>
    </r>
  </si>
  <si>
    <r>
      <t xml:space="preserve">Co-financing Rate [European Regional Development Fund] **
</t>
    </r>
    <r>
      <rPr>
        <b/>
        <i/>
        <sz val="10"/>
        <color indexed="9"/>
        <rFont val="Arial"/>
        <family val="2"/>
      </rPr>
      <t>Rata ta' Ko-finanzjament [Fond Ewropew għall-Iżvilupp Reġjonali] **</t>
    </r>
  </si>
  <si>
    <t xml:space="preserve">e-Commerce Grant Scheme </t>
  </si>
  <si>
    <t>Call 1</t>
  </si>
  <si>
    <t>ERDF.02.S1.Call 1.0002</t>
  </si>
  <si>
    <t>PA2</t>
  </si>
  <si>
    <t>Health Plaza O.C. Limited</t>
  </si>
  <si>
    <t xml:space="preserve">New Website and Online Shop for Health Plaza O.C. Limited </t>
  </si>
  <si>
    <t>Development of an e-commerce website with integration of an online payment gateway.</t>
  </si>
  <si>
    <t>HMR 1855</t>
  </si>
  <si>
    <t>082. ICT Services and applications for SMEs (including e-Commerce, e-Business, networked business processes), living labs, web entrepreneurs, ICT start-ups, etc.)</t>
  </si>
  <si>
    <t xml:space="preserve">ERDF.02.S1.Call 1.0005 </t>
  </si>
  <si>
    <t>Daniel Petre</t>
  </si>
  <si>
    <t>New Online Shop and Mobile Application for Nutrivitas</t>
  </si>
  <si>
    <t>SGN 1812</t>
  </si>
  <si>
    <t>ERDF.02.S1.Call 1.0010</t>
  </si>
  <si>
    <t>Jmartans Automation Ltd</t>
  </si>
  <si>
    <t xml:space="preserve">Setting up a Jmartans eCommerce </t>
  </si>
  <si>
    <t>GSR 1101</t>
  </si>
  <si>
    <t>ERDF.02.S1.Call 1.0011</t>
  </si>
  <si>
    <t>Mandy Pellicano Castagna</t>
  </si>
  <si>
    <t>New Website and Online Shop for WatchPile.com</t>
  </si>
  <si>
    <t>MSK 2770</t>
  </si>
  <si>
    <t>ERDF.02.S1.Call 1.0015</t>
  </si>
  <si>
    <t>Unpaused Company Ltd</t>
  </si>
  <si>
    <t>SunLab E-Commerce website</t>
  </si>
  <si>
    <t>SLM 1883</t>
  </si>
  <si>
    <t>ERDF.02.S1.Call 1.0020</t>
  </si>
  <si>
    <t>Arte Modelo Co Ltd</t>
  </si>
  <si>
    <t>www.freedelivery.com.mt</t>
  </si>
  <si>
    <t>HMR 1161</t>
  </si>
  <si>
    <t>ERDF.02.S1.Call 1.0023</t>
  </si>
  <si>
    <t>afe Trading Ltd</t>
  </si>
  <si>
    <t>Stationery Back to School Solution</t>
  </si>
  <si>
    <t>MSD 1282</t>
  </si>
  <si>
    <t>ERDF.02.S1.Call 1.0019</t>
  </si>
  <si>
    <t>Altern Ltd.</t>
  </si>
  <si>
    <t>Upgrading Altern's website to enable online sales of Sustainable Solutions</t>
  </si>
  <si>
    <t>PLA 3000</t>
  </si>
  <si>
    <t>ERDF.02.S1.Call 1.0031</t>
  </si>
  <si>
    <t>L&amp;A Camilleri Ltd.</t>
  </si>
  <si>
    <t>Malta Letting e-Commerce Portal</t>
  </si>
  <si>
    <t>MSK 3273</t>
  </si>
  <si>
    <t>ERDF.02.S1.Call 1.0035</t>
  </si>
  <si>
    <t>U Collection Valletta</t>
  </si>
  <si>
    <t>U Collection - Exclusive Suites and Apartments</t>
  </si>
  <si>
    <t>VLT 1410</t>
  </si>
  <si>
    <t>ERDF.02.S1.Call 1.0032</t>
  </si>
  <si>
    <t xml:space="preserve">Sean Buttigieg </t>
  </si>
  <si>
    <t>Build Lights</t>
  </si>
  <si>
    <t>ATD 1812</t>
  </si>
  <si>
    <t>ERDF.02.S1.Call 1.0033</t>
  </si>
  <si>
    <t>CHMA Ltd.</t>
  </si>
  <si>
    <t>Happy Pets Malta</t>
  </si>
  <si>
    <t>MSK 4021</t>
  </si>
  <si>
    <t>ERDF.02.S1.Call 1.0030</t>
  </si>
  <si>
    <t xml:space="preserve">Julie Anne Cassar </t>
  </si>
  <si>
    <t>Learn Lab</t>
  </si>
  <si>
    <t>XRA 9025</t>
  </si>
  <si>
    <t>ERDF.02.S1.Call 1.0042</t>
  </si>
  <si>
    <t xml:space="preserve">Form Ltd </t>
  </si>
  <si>
    <t>E-Commerce website for FORM Ltd</t>
  </si>
  <si>
    <t>MSD 9023</t>
  </si>
  <si>
    <t>ERDF.02.S1.Call 1.0043</t>
  </si>
  <si>
    <t xml:space="preserve">Clarach Ltd </t>
  </si>
  <si>
    <t>NXR 5203</t>
  </si>
  <si>
    <t>ERDF.02.S1.Call 1.0045</t>
  </si>
  <si>
    <t xml:space="preserve">Neriku Confectionary Ltd </t>
  </si>
  <si>
    <t>Launch of new website</t>
  </si>
  <si>
    <t>ERDF.02.S1.Call 1.0047</t>
  </si>
  <si>
    <t>Harbour Solutions Ltd</t>
  </si>
  <si>
    <t>Harbour Solutions Website</t>
  </si>
  <si>
    <t>NDR 1800</t>
  </si>
  <si>
    <t>ERDF.02.S1.Call 1.0048</t>
  </si>
  <si>
    <t>E. Ferris &amp; Sons Ltd.</t>
  </si>
  <si>
    <t>Fino Ferramenta Online Portal</t>
  </si>
  <si>
    <t>PTA 1020</t>
  </si>
  <si>
    <t>ERDF.02.S1.Call 1.0040</t>
  </si>
  <si>
    <t>Procom Ltd</t>
  </si>
  <si>
    <t>New e-Commerce websitre for selling products online</t>
  </si>
  <si>
    <t>SGN 9032</t>
  </si>
  <si>
    <t>ERDF.02.S1.Call 1.0041</t>
  </si>
  <si>
    <t>Lucent Concepts Ltd</t>
  </si>
  <si>
    <t>ZPAZEZ</t>
  </si>
  <si>
    <t>PBK 1044</t>
  </si>
  <si>
    <t>ERDF.02.S1.Call 1.0052</t>
  </si>
  <si>
    <t>Gozo Arts Furnishings Limited</t>
  </si>
  <si>
    <t>Design and Development of an E-commerce Website</t>
  </si>
  <si>
    <t>VCT 2515</t>
  </si>
  <si>
    <t>ERDF.02.S1.Call 1.0060</t>
  </si>
  <si>
    <t>Velprint Ltd</t>
  </si>
  <si>
    <t>Design, Development, and Implementation of an e-Commerce Website</t>
  </si>
  <si>
    <t>ZTTN 3000</t>
  </si>
  <si>
    <t>ERDF.02.S1.Call 1.0053</t>
  </si>
  <si>
    <t>Garrett Zerafa</t>
  </si>
  <si>
    <t>Citrine Villa</t>
  </si>
  <si>
    <t>MLH 2300</t>
  </si>
  <si>
    <t>ERDF.02.S1.Call 1.0061</t>
  </si>
  <si>
    <t>Clara Camilleri</t>
  </si>
  <si>
    <t>Skinsense e-Commerce Project</t>
  </si>
  <si>
    <t>PLA 1053</t>
  </si>
  <si>
    <t>ERDF.02.S1.Call 1.0064</t>
  </si>
  <si>
    <t>S.Rausi Trading Ltd.</t>
  </si>
  <si>
    <t>S.Rausi Trading E-Commerce Website</t>
  </si>
  <si>
    <t>GZR 1301</t>
  </si>
  <si>
    <t>ERDF.02.S1.Call 1.0074</t>
  </si>
  <si>
    <t>Beta Centre Ltd</t>
  </si>
  <si>
    <t>Beta Centre Ltd e-Commerce Project</t>
  </si>
  <si>
    <t>FGR 1016</t>
  </si>
  <si>
    <t>ERDF.02.S1.Call 1.0070</t>
  </si>
  <si>
    <t>The Natural Stone Workshop Limited</t>
  </si>
  <si>
    <t>The Natural Stone Workshop Ltd e-Commerce Project</t>
  </si>
  <si>
    <t>MSD 1812</t>
  </si>
  <si>
    <t>ERDF.02.S1.Call 1.0084</t>
  </si>
  <si>
    <t>Trilogy Ltd</t>
  </si>
  <si>
    <t>e-Commerce Website</t>
  </si>
  <si>
    <t>Investing in a new website portal for Trilogy Ltd, the franchisee for Hilfiger, CK, Armani Exchange, Tommy Jeans and Mango.</t>
  </si>
  <si>
    <t>NXR 2504</t>
  </si>
  <si>
    <t>ERDF.02.S1.Call 1.0085</t>
  </si>
  <si>
    <t>Laura Swale</t>
  </si>
  <si>
    <t>The Malta Arts and Culture Club</t>
  </si>
  <si>
    <t>Development of a new app to promote the arts and culture sector while giving it the necessary exposure with the intent of attracting more interest among the Maltese and tourists.</t>
  </si>
  <si>
    <t>STJ 1290</t>
  </si>
  <si>
    <t>ERDF.02.S1.Call 1.0090</t>
  </si>
  <si>
    <t>Silhouette Lights LTd</t>
  </si>
  <si>
    <t>Creation of Website and Online Sales Facilities</t>
  </si>
  <si>
    <t>The Development and Implementation of an e-Commerce website to facilitate online purchases.</t>
  </si>
  <si>
    <t>VCT 2063</t>
  </si>
  <si>
    <t>2018</t>
  </si>
  <si>
    <t>ERDF.02.S1.Call 1.0094</t>
  </si>
  <si>
    <t>Fiona Farrugia</t>
  </si>
  <si>
    <t>Angler E-Commerce Website</t>
  </si>
  <si>
    <t>ZRQ 2401</t>
  </si>
  <si>
    <t>ERDF.02.S1.Call 1.0081</t>
  </si>
  <si>
    <t>St Andrew's Divers Cove</t>
  </si>
  <si>
    <t>St Andrew's Divers Mobile Mobile Responsive Website</t>
  </si>
  <si>
    <t>XLN 1302</t>
  </si>
  <si>
    <t>ERDF.02.S1.Call 1.0095</t>
  </si>
  <si>
    <t>Ian Tabone</t>
  </si>
  <si>
    <t>E-Commerce Project for a Turnkey Interior Finishing Service Provider</t>
  </si>
  <si>
    <t>GHR 1660</t>
  </si>
  <si>
    <t>ERDF.02.S1.Call 1.0097</t>
  </si>
  <si>
    <t>Prestige Hospitality Ltd</t>
  </si>
  <si>
    <t>An Integrated Online Presence for Palazzo Bifora</t>
  </si>
  <si>
    <t>SLM 1345</t>
  </si>
  <si>
    <t>ERDF.02.S1.Call 1.0089</t>
  </si>
  <si>
    <t>AM Mangion Ltd</t>
  </si>
  <si>
    <t>Remedies e-Commerce Site</t>
  </si>
  <si>
    <t>LQA 6000</t>
  </si>
  <si>
    <t>ERDF.02.S1.Call 1.0093</t>
  </si>
  <si>
    <t>The Other Brewery Co Ltd</t>
  </si>
  <si>
    <t>The Other Brewery Co Ltd e-Commerce Project</t>
  </si>
  <si>
    <t>SWQ 1121</t>
  </si>
  <si>
    <t>ERDF.02.S1.Call 1.0101</t>
  </si>
  <si>
    <t>Spring Productions International Ltd.</t>
  </si>
  <si>
    <t>SPI eCommerce website</t>
  </si>
  <si>
    <t>The Development and Implementation of an e-Commerce website to facilitate online purchases of products related to the support of mental and emotional well-being.</t>
  </si>
  <si>
    <t>SLM 3011</t>
  </si>
  <si>
    <t>ERDF.02.S1.Call 1.0103</t>
  </si>
  <si>
    <t>Caruana &amp; Cini Co. Ltd</t>
  </si>
  <si>
    <t>Creation of Website with Online Sales Facilities</t>
  </si>
  <si>
    <t>The Development and Implementation of an e-Commerce website to facilitate online purchases of new products.</t>
  </si>
  <si>
    <t>VCT 9084</t>
  </si>
  <si>
    <t>ERDF.02.S1.Call 1.0109</t>
  </si>
  <si>
    <t>Al Sadi Fino Company Ltd.</t>
  </si>
  <si>
    <t>Dino Fino e-Commerce Page and App</t>
  </si>
  <si>
    <t>HMR 1851</t>
  </si>
  <si>
    <t>ERDF.02.S1.Call 1.0115</t>
  </si>
  <si>
    <t>Nira Ltd</t>
  </si>
  <si>
    <t>An e-Commerce website that can reach out to potential customers all over the world</t>
  </si>
  <si>
    <t>SGN 4421</t>
  </si>
  <si>
    <t>ERDF.02.S1.Call 1.0116</t>
  </si>
  <si>
    <t>Medical Portals Ltd</t>
  </si>
  <si>
    <t>CME 30</t>
  </si>
  <si>
    <t>The Development and Implementation of an e-Commerce website to facilitate online purchases of medical education material.</t>
  </si>
  <si>
    <t>DGL 1201</t>
  </si>
  <si>
    <t>ERDF.02.S1.Call 1.0124</t>
  </si>
  <si>
    <t>Mario Formosa</t>
  </si>
  <si>
    <t>Newline - Investment in an e-Commerce System</t>
  </si>
  <si>
    <t>Achieving an online presence through the creation of the company's website and e-commerce site.</t>
  </si>
  <si>
    <t>GRB 103</t>
  </si>
  <si>
    <t>ERDF.02.S1.Call 1.0121</t>
  </si>
  <si>
    <t>Joseph Grech</t>
  </si>
  <si>
    <t>Dispensing Opticians - Investment in an eCommerce System</t>
  </si>
  <si>
    <t>The Development and Implementation of an e-Commerce website to facilitate online purchases of optimal quality products.</t>
  </si>
  <si>
    <t>VCT 1346</t>
  </si>
  <si>
    <t>ERDF.02.S1.Call 1.0127</t>
  </si>
  <si>
    <t>Louis Gauci</t>
  </si>
  <si>
    <t>The Development of an e-Commerce website to tap into new markets</t>
  </si>
  <si>
    <t>The Development and Implementation of an e-Commerce website to the development of a user-friendly, modern and
appealing e-commerce website for Sail 'n' Fish.</t>
  </si>
  <si>
    <t>VCT 9030</t>
  </si>
  <si>
    <t>ERDF.02.S1.Call 1.0128</t>
  </si>
  <si>
    <t>Patrick Schembri</t>
  </si>
  <si>
    <t>E-Commerce website and payment gateway for a Bathroom and Sanitary Ware retail outlet</t>
  </si>
  <si>
    <t>The Development and Implementation of a state-of-the-art  e-Commerce website that will not
only help client in establishing his brand but also to considerably boost his market reach by making his tile and ceramic sets, sanitary ware and related accessories available for sale online.</t>
  </si>
  <si>
    <t>LQA 1802</t>
  </si>
  <si>
    <t>ERDF.02.S1.Call 1.0134</t>
  </si>
  <si>
    <t>Well Being Services Ltd</t>
  </si>
  <si>
    <t>A new e-Commerce portal for Well Being Services Ltd</t>
  </si>
  <si>
    <t>Achieving an online presence through the creation of an e-commerce website allowing customers to purchase spa services and well-being products online.</t>
  </si>
  <si>
    <t>MST 9037</t>
  </si>
  <si>
    <t>ERDF.02.S1.Call 1.0138</t>
  </si>
  <si>
    <t>D Goldline Ltd</t>
  </si>
  <si>
    <t>D Goldline - Investment in an eCommerce System</t>
  </si>
  <si>
    <t>Achieving an online presence through the creation of an e-commerce website allowing customers to purchase Gold &amp; Silver Craft with products such as
Earrings, Pendants, Rings, Bracelets, Necklaces, and Suiting Accessories online.</t>
  </si>
  <si>
    <t>MDN 1191</t>
  </si>
  <si>
    <t>ERDF.02.S1.Call 1.0147</t>
  </si>
  <si>
    <t>Unique Beverages Limited</t>
  </si>
  <si>
    <t>Achieving an online presence through the creation of an e-commerce website allowing customers to purchase craft/artisan beverages online.</t>
  </si>
  <si>
    <t>SLM 1722</t>
  </si>
  <si>
    <t>ERDF.02.S1.Call 1.0148</t>
  </si>
  <si>
    <t>ef.Info Limited</t>
  </si>
  <si>
    <t>EuropeanFunds.info e-Commerce Website</t>
  </si>
  <si>
    <t>Achieving an online presence through the creation of an e-commerce website allowing customers to browse through and purchase a wide array of consultancy services online.</t>
  </si>
  <si>
    <t>BKR 9024</t>
  </si>
  <si>
    <t>ERDF.02.S1.Call 1.0150</t>
  </si>
  <si>
    <t>Vacations (Malta) Ltd</t>
  </si>
  <si>
    <t>e-Commerce website for incoming destination management company</t>
  </si>
  <si>
    <t>Revamping the existing website to boost the brand image while
promoting the offered services abroad. Additionally, the intention is to generate a completely new stream of income by offering tours, itineraries and  packages available for booking online.</t>
  </si>
  <si>
    <t>ATD 2775</t>
  </si>
  <si>
    <t>ERDF.02.S1.Call 1.0145</t>
  </si>
  <si>
    <t>Courier Express Ltd</t>
  </si>
  <si>
    <t>A new website for Courier Express Ltd.</t>
  </si>
  <si>
    <t>This project consists of the creation for a website for Courier Express Ltd which will lead to further digitalization of their processes, which includes online booking and payment.</t>
  </si>
  <si>
    <t>SLM 3173</t>
  </si>
  <si>
    <t>ERDF.02.S1.Call 1.0158</t>
  </si>
  <si>
    <t>Ivano Arcidiacono</t>
  </si>
  <si>
    <t>Re/Play e-Commerce Website</t>
  </si>
  <si>
    <t>The project revolves around the design, development and delivery of an ecommerce website for Re/Play, a retail business focusing on the sale of pre-owned and new video games, game consoles and accessories. As a result of the project, Re/Play will be able to experience a positive impact on operation effectiveness and sales. This is envisaged through the inclusion of an integrated payment gateway, and an order and stock management system supporting data analytics for reporting purposes.</t>
  </si>
  <si>
    <t>SVR 1930</t>
  </si>
  <si>
    <t>ERDF.02.S1.Call 1.0155</t>
  </si>
  <si>
    <t>Distinct Homes Limited</t>
  </si>
  <si>
    <t>The development of a new website which offers the facility of online
shopping</t>
  </si>
  <si>
    <t>Distinct Homes Limited is seeking to continue to bolster its investments through the development of a new website offering the facility of online shopping of several equipment such as tables, chairs, sofas, appliances, beds, bedrooms, outdoor furniture and other home equipment. This will create a better understanding between the seller and the buyer,  building a healthy relationship with its clientele base.</t>
  </si>
  <si>
    <t>VCT 104</t>
  </si>
  <si>
    <t>ERDF.02.S1.Call 1.0153</t>
  </si>
  <si>
    <t>Raymond Grima</t>
  </si>
  <si>
    <t>E-commerce website for stationery and party supplies shop incl. payment
gateway integration</t>
  </si>
  <si>
    <t>Developing a new e-Commerce website which will enable applicant to shift his business from one that depends exclusively on his brick and mortar retail shop to one that can be operated online thus reaching a bigger market and also increasing his business' resilience.</t>
  </si>
  <si>
    <t>SGW 2011</t>
  </si>
  <si>
    <t>ERDF.02.S1.Call 1.0154</t>
  </si>
  <si>
    <t>Emporio Shopping Centre Ltd</t>
  </si>
  <si>
    <t>Emporio - Investment in an eCommerce System</t>
  </si>
  <si>
    <t>The development of an eCommerce system to offer customers a  convenient and secure alternative for the purchase of a wide range of
clothing brands online.</t>
  </si>
  <si>
    <t>VCT 1304</t>
  </si>
  <si>
    <t>ERDF.02.S1.Call 1.0151</t>
  </si>
  <si>
    <t>Victor Agius</t>
  </si>
  <si>
    <t>E-commerce website for stationery and daily needs retail store</t>
  </si>
  <si>
    <t>Through the proposed e-Commerce website, applicant will stop relying exclusively on the brick and mortar retail outlet and start supplementing it with the online marketing and sales of his wares namely stationery items, toys, gifts, toileteries and everyday needs.</t>
  </si>
  <si>
    <t>SPB 3015</t>
  </si>
  <si>
    <t>ERDF.02.S1.Call 1.0164</t>
  </si>
  <si>
    <t>Tracey Mizzi</t>
  </si>
  <si>
    <t>To develop an eCommerce website</t>
  </si>
  <si>
    <t>Revamping the current static website to a new interactive e-Commerce website including an online shop with an integrated payment solution, displaying all information regarding our business and provide a Member's Area where our registered customers can have a dedicated interactive page to refer to their list of appointments, consultation forms etc.</t>
  </si>
  <si>
    <t>XRA 2015</t>
  </si>
  <si>
    <t>ERDF.02.S1.Call 1.0177</t>
  </si>
  <si>
    <t>Bukkun Limited</t>
  </si>
  <si>
    <t>Bukkun Limited Website</t>
  </si>
  <si>
    <t>Development of an e-Commerce website, which will be used to market and sell a range of locally produced children's fresh snacks and frozen meals.</t>
  </si>
  <si>
    <t>NXR 2121</t>
  </si>
  <si>
    <t>ERDF.02.S1.Call 1.0175</t>
  </si>
  <si>
    <t>Mary Ann Galea Calleja</t>
  </si>
  <si>
    <t>BlippOn</t>
  </si>
  <si>
    <t>BlippOn allows its customers to save money by using free discount
vouchers which can be redeemed at their favourite stores enlisted on the mobile app. It also allows the user to play the in-app games and earn extra points. These can then be converted into exclusive discounts that can be redeemed at their own preference acting as a marketing tool to advertise various businesses.</t>
  </si>
  <si>
    <t>ZRQ 2304</t>
  </si>
  <si>
    <t>ERDF.02.S1.Call 1.0187</t>
  </si>
  <si>
    <t>Britannia Services Ltd</t>
  </si>
  <si>
    <t>e-Commerce website to promote tourism to Malta</t>
  </si>
  <si>
    <t>Development of an e-Commerce multi-lingual website, which will be intended to promote Malta as a destination. The website will be also serving as a one-stop-shop for foreigners planning to book their holiday in Malta.</t>
  </si>
  <si>
    <t>HMR 1012</t>
  </si>
  <si>
    <t>ERDF.02.S1.Call 1.0194</t>
  </si>
  <si>
    <t>Edward Smith</t>
  </si>
  <si>
    <t>e-Commerce website for furniture and home decorations business</t>
  </si>
  <si>
    <t>Development of an e-Commerce website, which will be used to start promoting the business online to attract the attention of new markets while responding to new challenges.</t>
  </si>
  <si>
    <t>NXR 003</t>
  </si>
  <si>
    <t>ERDF.02.S1.Call 1.0193</t>
  </si>
  <si>
    <t>Joseph Galea</t>
  </si>
  <si>
    <t>Offdisland e-commerce website</t>
  </si>
  <si>
    <t>Development of an e-Commerce website aimed at offering two types of commodity services; a) Services, including detailed and tailored educational and fun activities and b) products and gear related to outdoor activities. This online platform will act as a one-stop-shop for anyone who aspires to enjoy an outdoor experience in Malta and beyond.</t>
  </si>
  <si>
    <t>LJA 1920</t>
  </si>
  <si>
    <t>ERDF.02.S1.Call 1.0190</t>
  </si>
  <si>
    <t>Sarah Camilleri</t>
  </si>
  <si>
    <t>e-Commerce website for Leif and Lillie</t>
  </si>
  <si>
    <t>Development of an e-Commerce website, which will be used to start promoting the business online in order to attract the attention of international markets.</t>
  </si>
  <si>
    <t>MST 2481</t>
  </si>
  <si>
    <t>ERDF.02.S1.Call 1.0202</t>
  </si>
  <si>
    <t>Maria Cremona</t>
  </si>
  <si>
    <t>Nifty Willow</t>
  </si>
  <si>
    <t>Development of an e-Commerce website.</t>
  </si>
  <si>
    <t>SPB 3257</t>
  </si>
  <si>
    <t>ERDF.02.S1.Call 1.0195</t>
  </si>
  <si>
    <t>Chiara George</t>
  </si>
  <si>
    <t>Toy Library</t>
  </si>
  <si>
    <t>STJ 1966</t>
  </si>
  <si>
    <t>ERDF.02.S1.Call 1.0211</t>
  </si>
  <si>
    <t>Daisy Park Ltd</t>
  </si>
  <si>
    <t>Redesign and develop of e-commerce platform of Daisy Park Ltd</t>
  </si>
  <si>
    <t>ATD 1191</t>
  </si>
  <si>
    <t>ERDF.02.S1.Call 1.0213</t>
  </si>
  <si>
    <t>Michael Zammit</t>
  </si>
  <si>
    <t>Creation of Website</t>
  </si>
  <si>
    <t>MST 1221</t>
  </si>
  <si>
    <t>ERDF.02.S1.Call 1.0215</t>
  </si>
  <si>
    <t>Mediterranean Crafts Co. Ltd</t>
  </si>
  <si>
    <t>Mediterranean Ceramics e-Shop</t>
  </si>
  <si>
    <t>ATD 4000</t>
  </si>
  <si>
    <t>ERDF.02.S1.Call 1.0219</t>
  </si>
  <si>
    <t>Madletiks Ltd</t>
  </si>
  <si>
    <t>Madletiks Ltd e-Commerce Scheme</t>
  </si>
  <si>
    <t>QLA 1062</t>
  </si>
  <si>
    <t>ERDF.02.S1.Call 1.0223</t>
  </si>
  <si>
    <t xml:space="preserve">Chantelle Mallia </t>
  </si>
  <si>
    <t>Chantelle Mallia - Investment in an e-commerce website</t>
  </si>
  <si>
    <t>SWQ 2172</t>
  </si>
  <si>
    <t>ERDF.02.S1.Call 1.0224</t>
  </si>
  <si>
    <t>AU79 Ltd</t>
  </si>
  <si>
    <t>Stephanie Seychell</t>
  </si>
  <si>
    <t>NXR 5220</t>
  </si>
  <si>
    <t>ERDF.02.S1.Call 1.0226</t>
  </si>
  <si>
    <t>Charlene Camilleri Duca</t>
  </si>
  <si>
    <t>Upgrading of Existing Website to Augment Psychotherapeutic Services and Enable Online Payments</t>
  </si>
  <si>
    <t>BZN 1256</t>
  </si>
  <si>
    <t>Call 2</t>
  </si>
  <si>
    <t>ERDF.02.S1.Call 2.0003</t>
  </si>
  <si>
    <t>Claire Magro Caruana</t>
  </si>
  <si>
    <t>TS Distributors Website</t>
  </si>
  <si>
    <t>ZBR 1001</t>
  </si>
  <si>
    <t xml:space="preserve">ERDF.02.S1.Call 2.0005 </t>
  </si>
  <si>
    <t>Mifsud Brothers Ltd</t>
  </si>
  <si>
    <t>Online Travel Agency focusing on Valletta as a destination of excellence.</t>
  </si>
  <si>
    <t>MRS1442</t>
  </si>
  <si>
    <t>ERDF.02.S1.Call 2.0011</t>
  </si>
  <si>
    <t>Project Millroom Limited</t>
  </si>
  <si>
    <t>Project Millroom Boutique Hotel Website</t>
  </si>
  <si>
    <t>XRA1240</t>
  </si>
  <si>
    <t>ERDF.02.S1.Call 2.0016</t>
  </si>
  <si>
    <t>Pro Energy Solutions</t>
  </si>
  <si>
    <t>Pro Energy Website</t>
  </si>
  <si>
    <t>QRM9039</t>
  </si>
  <si>
    <t>ERDF.02.S1.Call 2.0026</t>
  </si>
  <si>
    <t>Joanna Mieczkowska</t>
  </si>
  <si>
    <t>Semi- permanent makeup in e-commerce market</t>
  </si>
  <si>
    <t>MSD1113</t>
  </si>
  <si>
    <t>ERDF.02.S1.Call 2.0023</t>
  </si>
  <si>
    <t>Rosita Jankeviciute</t>
  </si>
  <si>
    <t>Upgrading the business' website into an e-commerce website with an integrated payment gateway.</t>
  </si>
  <si>
    <t>SLM 1603</t>
  </si>
  <si>
    <t>ERDF.02.S1.Call 2.0021</t>
  </si>
  <si>
    <t>Benjamin Camilleri</t>
  </si>
  <si>
    <t>Mermaid</t>
  </si>
  <si>
    <t>STJ 1920</t>
  </si>
  <si>
    <t>ERDF.02.S1.Call 2.0034</t>
  </si>
  <si>
    <t>Etienne Gatt</t>
  </si>
  <si>
    <t>Etienne Gatt - Setting up an e-Commerce website</t>
  </si>
  <si>
    <t>ERDF.02.S1.Call 2.0035</t>
  </si>
  <si>
    <t>Gemma Joe's</t>
  </si>
  <si>
    <t>Gemma Joe’s – Setting up an e-Commerce website</t>
  </si>
  <si>
    <t>STJ 1470</t>
  </si>
  <si>
    <t>ERDF.02.S1.Call 2.0031</t>
  </si>
  <si>
    <t>Marlon Debattista</t>
  </si>
  <si>
    <t>New e-Commerce website for Domal furniture business website</t>
  </si>
  <si>
    <t>BKR 9044</t>
  </si>
  <si>
    <t>ERDF.02.S1.Call 2.0038</t>
  </si>
  <si>
    <t>Marie Patisserie Ltd</t>
  </si>
  <si>
    <t>Marie Boutique Patisserie Ltd</t>
  </si>
  <si>
    <t>ATD 1503</t>
  </si>
  <si>
    <t>ERDF.02.S1.Call 2.0048</t>
  </si>
  <si>
    <t>Louise Micallef</t>
  </si>
  <si>
    <t>Bliss Lingerie - Setting up an e-Commerce website</t>
  </si>
  <si>
    <t>MST 0001</t>
  </si>
  <si>
    <t>ERDF.02.S1.Call 2.0041</t>
  </si>
  <si>
    <t>Lydon Xerri</t>
  </si>
  <si>
    <t>E-Commerce website for scooter rental</t>
  </si>
  <si>
    <t>SLM1253</t>
  </si>
  <si>
    <t>ERDF.02.S1 Call 2. 0039</t>
  </si>
  <si>
    <t>Michela Borg Francalanza</t>
  </si>
  <si>
    <t>JLZ + MBF Architects – The setting up of an e-Commerce website</t>
  </si>
  <si>
    <t>BZN 1420</t>
  </si>
  <si>
    <t>ERDF.02.S1 Call 2.0033</t>
  </si>
  <si>
    <t>Preston Luke Bonnici</t>
  </si>
  <si>
    <t>Reservation Booking Website for a new Boutique Hotel</t>
  </si>
  <si>
    <t>RBT 6320</t>
  </si>
  <si>
    <t>ERDF.02.S1 Call 2.0040</t>
  </si>
  <si>
    <t>Lawrence Parnis</t>
  </si>
  <si>
    <t>Development of an e-commerce website for our Garden Landscaping
Business</t>
  </si>
  <si>
    <t>NXR2316</t>
  </si>
  <si>
    <t>ERDF.02.S1 Call 2.0043</t>
  </si>
  <si>
    <t>V&amp;C Appliances Ltd</t>
  </si>
  <si>
    <t>Ecommerce website for household items and white goods incl. payment gateway integration.</t>
  </si>
  <si>
    <t>QRM1591</t>
  </si>
  <si>
    <t>ERDF.02.S1 Call 2.0045</t>
  </si>
  <si>
    <t>La Vallette Hospitality Ltd</t>
  </si>
  <si>
    <t>Boutique Hotel E Commerce Platform</t>
  </si>
  <si>
    <t>IKL1805</t>
  </si>
  <si>
    <t>ERDF.02.S1 Call 2.0049</t>
  </si>
  <si>
    <t>Shane &amp; Jurgen Partners</t>
  </si>
  <si>
    <t>Shane and Jurgen Partners - Setting Up an e-Commerce website</t>
  </si>
  <si>
    <t>ATD1942</t>
  </si>
  <si>
    <t>ERDF.02.S1 Call 2.0050</t>
  </si>
  <si>
    <t>David Grech</t>
  </si>
  <si>
    <t>Website for Mr. David Grech - The Floral Designer</t>
  </si>
  <si>
    <t>QRM2344</t>
  </si>
  <si>
    <t>ERDF.02.S1 Call 2.0051</t>
  </si>
  <si>
    <t>Paul Magri</t>
  </si>
  <si>
    <t>Website for Mr. Paul Magri - Magri Cycles</t>
  </si>
  <si>
    <t>IKL1020</t>
  </si>
  <si>
    <t>ERDF.02.S1 Call 2.0052</t>
  </si>
  <si>
    <t>Memo International Ltd</t>
  </si>
  <si>
    <t>On line shop</t>
  </si>
  <si>
    <t>MST3000</t>
  </si>
  <si>
    <t>ERDF.02.S1 Call 2.0047</t>
  </si>
  <si>
    <t>Shaker Ltd</t>
  </si>
  <si>
    <t>New eCommerce Platform</t>
  </si>
  <si>
    <t>SGN2403</t>
  </si>
  <si>
    <t>ERDF.02.S1 Call 2.0060</t>
  </si>
  <si>
    <t>Simon Caruana</t>
  </si>
  <si>
    <t>Caruana Marine - The Setting up of an e-Commerce website</t>
  </si>
  <si>
    <t>ZTN 2830</t>
  </si>
  <si>
    <t>ERDF.02.S1 Call 2.0064</t>
  </si>
  <si>
    <t>David Busuttil</t>
  </si>
  <si>
    <t>Ecommerce Website called HS Malta</t>
  </si>
  <si>
    <t>DGL 2111</t>
  </si>
  <si>
    <t>ERDF.02.S1 Call 2.0071</t>
  </si>
  <si>
    <t>Kenneth Bellizzi</t>
  </si>
  <si>
    <t>BFIT GYM - E-Commerce Website</t>
  </si>
  <si>
    <t>DGL112</t>
  </si>
  <si>
    <t>PA3</t>
  </si>
  <si>
    <t xml:space="preserve">ERDF.03.S1.Call 1.0001 </t>
  </si>
  <si>
    <t>Gabriela Permetei</t>
  </si>
  <si>
    <t>Hand Your Paw</t>
  </si>
  <si>
    <t>Development of a Business Plan through external consultancy service.</t>
  </si>
  <si>
    <t>SQW 3152</t>
  </si>
  <si>
    <t>066. Advanced support services for SMEs and groups of SMEs (including management, marketing and design services)</t>
  </si>
  <si>
    <t>2017</t>
  </si>
  <si>
    <t>ERDF.03.S1.Call 1.0004</t>
  </si>
  <si>
    <t xml:space="preserve">Maypole (Bakery) Ltd. </t>
  </si>
  <si>
    <t>A Business Plan for Maypole</t>
  </si>
  <si>
    <t>QRM 4000</t>
  </si>
  <si>
    <t>ERDF.03.S1.Call 1.0005</t>
  </si>
  <si>
    <t>AASK Enterprises Limited</t>
  </si>
  <si>
    <t xml:space="preserve">Operations and systems review of AASK Enterprises Ltd </t>
  </si>
  <si>
    <t>Development of a Process and System Review through external consultancy service.</t>
  </si>
  <si>
    <t>LJA 2023</t>
  </si>
  <si>
    <t xml:space="preserve">ERDF.03.S1.Call 1.0007 </t>
  </si>
  <si>
    <t>FinanceStack Limited</t>
  </si>
  <si>
    <t>Preparation of a business plan</t>
  </si>
  <si>
    <t>BKR 9034</t>
  </si>
  <si>
    <t xml:space="preserve">ERDF.03.S1.Call 1.0008 </t>
  </si>
  <si>
    <t xml:space="preserve">Development of a Process and Systems Review for Health Plaza O.C. Limited. </t>
  </si>
  <si>
    <t>ERDF.03.S1.Call 1.0009</t>
  </si>
  <si>
    <t>Recowatt Company Limited</t>
  </si>
  <si>
    <t xml:space="preserve">Recowatt - Process and Systems Review </t>
  </si>
  <si>
    <t>ZBG 9019</t>
  </si>
  <si>
    <t xml:space="preserve">ERDF.03.S1.Call 1.0011 </t>
  </si>
  <si>
    <t>Ascent Software Ltd</t>
  </si>
  <si>
    <t xml:space="preserve">Business Plan in relation to future business growth in the ICT domain </t>
  </si>
  <si>
    <t>LQA 1815</t>
  </si>
  <si>
    <t xml:space="preserve">ERDF.03.S1.Call 1.0012 </t>
  </si>
  <si>
    <t>Mirabelle Enterprises Ltd.</t>
  </si>
  <si>
    <t>Business Plan linked to the diversification of services in the catering and hospitality industry</t>
  </si>
  <si>
    <t>SPB 2808</t>
  </si>
  <si>
    <t xml:space="preserve">ERDF.03.S1.Call 1.0013 </t>
  </si>
  <si>
    <t>Process and Systems Review to establish international quality standards as part of brand franchising</t>
  </si>
  <si>
    <t xml:space="preserve">ERDF.03.S1.Call 1.0014 </t>
  </si>
  <si>
    <t xml:space="preserve">Paul Camilleri </t>
  </si>
  <si>
    <t xml:space="preserve">Developement of a Process and Systems Review for Paul Camilleri and Associates </t>
  </si>
  <si>
    <t>VLT 1444</t>
  </si>
  <si>
    <t xml:space="preserve">ERDF.03.S1.Call 1.0015 </t>
  </si>
  <si>
    <t>Bilven Ltd.</t>
  </si>
  <si>
    <t xml:space="preserve">Business Plan in relation to growth and increased production levels </t>
  </si>
  <si>
    <t>ATD 3090</t>
  </si>
  <si>
    <t>ERDF.03.S1.Call 1.0016</t>
  </si>
  <si>
    <t>Pjazza Merkanti Ltd</t>
  </si>
  <si>
    <t>Business Plan in relation to development in the hospitality industry</t>
  </si>
  <si>
    <t>VLT 1480</t>
  </si>
  <si>
    <t xml:space="preserve">ERDF.03.S1.Call 1.0018 </t>
  </si>
  <si>
    <t>Silvercraft Products Limited</t>
  </si>
  <si>
    <t xml:space="preserve">Creating custom made solutions for your design always in fibreglass </t>
  </si>
  <si>
    <t>MRS 3000</t>
  </si>
  <si>
    <t>ERDF.03.S1.Call 1.0021</t>
  </si>
  <si>
    <t>Optika Ltd</t>
  </si>
  <si>
    <t>Business plan in relation to the expansion of retail outlets</t>
  </si>
  <si>
    <t>SLM 1025</t>
  </si>
  <si>
    <t>ERDF.03.S1.Call 1.0023</t>
  </si>
  <si>
    <t>Etienne Farrugia</t>
  </si>
  <si>
    <t>Development of a Business Plan for The Lord Nelson Restaurant</t>
  </si>
  <si>
    <t>MST 1017</t>
  </si>
  <si>
    <t>ERDF.03.S1.Call 1.0024</t>
  </si>
  <si>
    <t>Delimara Bay Hotel Ltd</t>
  </si>
  <si>
    <t>The development of a business plan for Delimara Bay Hotel</t>
  </si>
  <si>
    <t>GZR 1723</t>
  </si>
  <si>
    <t>ERDF.03.S1.Call 1.0025</t>
  </si>
  <si>
    <t>Ilona Vella Bencini</t>
  </si>
  <si>
    <t>Business plan in relation to the feasibility of an e-commerce platform</t>
  </si>
  <si>
    <t>SGN 1700</t>
  </si>
  <si>
    <t>ERDF.03.S1.Call 1.0026</t>
  </si>
  <si>
    <t>MMH Malta Ltd</t>
  </si>
  <si>
    <t>MMH Malta Ltd - Investment in travel-lift for further growth</t>
  </si>
  <si>
    <t>MRS 1152</t>
  </si>
  <si>
    <t>ERDF.03.S1.Call 1.0027</t>
  </si>
  <si>
    <t>Elektra Limited</t>
  </si>
  <si>
    <t>Operations and systems review of Elektra Limited</t>
  </si>
  <si>
    <t>Development of a Process and Systems Review through external consultancy service.</t>
  </si>
  <si>
    <t>QRM 3100</t>
  </si>
  <si>
    <t>ERDF.03.S1.Call 1.0028</t>
  </si>
  <si>
    <t>XG Glass Ltd.</t>
  </si>
  <si>
    <t>A Business Plan for XG Glass Limited</t>
  </si>
  <si>
    <t>XWK 3000</t>
  </si>
  <si>
    <t>ERDF.03.S1.Call 1.0029</t>
  </si>
  <si>
    <t>Camel Brand Company Ltd.</t>
  </si>
  <si>
    <t>Business Plan for Camel Brand Co. Ltd.</t>
  </si>
  <si>
    <t>ZBG 3036</t>
  </si>
  <si>
    <t>ERDF.03.S1.Call 1.0030</t>
  </si>
  <si>
    <t>Mediterra Ltd.</t>
  </si>
  <si>
    <t>Business Plan in relation to the chemical and scientific assessment of
terrain</t>
  </si>
  <si>
    <t>ZBG 1521</t>
  </si>
  <si>
    <t>ERDF.03.S1.Call 1.0032</t>
  </si>
  <si>
    <t xml:space="preserve">Eurocem Ltd. </t>
  </si>
  <si>
    <t>A Business Plan for Eurocem Ltd</t>
  </si>
  <si>
    <t>GHR 9013</t>
  </si>
  <si>
    <t>ERDF.03.S1.Call 1.0035</t>
  </si>
  <si>
    <t>AF Sign Studio Ltd.</t>
  </si>
  <si>
    <t>Implementation of a Business Plan for AF Sign Studio Ltd</t>
  </si>
  <si>
    <t>XJR 2306</t>
  </si>
  <si>
    <t>ERDF.03.S1.Call 1.0039</t>
  </si>
  <si>
    <t>Joanne Micallef</t>
  </si>
  <si>
    <t>Business plan in relation to a publishing house</t>
  </si>
  <si>
    <t>RBT 3047</t>
  </si>
  <si>
    <t>ERDF.03.S1.Call 1.0041</t>
  </si>
  <si>
    <t xml:space="preserve">Schembri Import &amp; Export Ltd </t>
  </si>
  <si>
    <t>Planning for Consolidation and Growth in the FMCG market segment</t>
  </si>
  <si>
    <t>QRM 3618</t>
  </si>
  <si>
    <t>ERDF.03.S1.Call 1.0042</t>
  </si>
  <si>
    <t>Davinia Mallia Pule'</t>
  </si>
  <si>
    <t>Development of a Business Plan for BuzyMummy</t>
  </si>
  <si>
    <t>VLT 1750</t>
  </si>
  <si>
    <t>ERDF.03.S1.Call 1.0043</t>
  </si>
  <si>
    <t xml:space="preserve">SimpleMalta Ltd </t>
  </si>
  <si>
    <t>Consultancy Services to Prepare Business Plan for Innovative Online Overseas work placement services</t>
  </si>
  <si>
    <t>VLT 1165</t>
  </si>
  <si>
    <t>ERDF.03.S1.Call 1.0044</t>
  </si>
  <si>
    <t>Zara Cassar</t>
  </si>
  <si>
    <t>A Boutique Hotel in St Julians distinguished by its sterling personalised
and welcoming service.</t>
  </si>
  <si>
    <t>PTA 1142</t>
  </si>
  <si>
    <t>ERDF.03.S1.Call 1.0045</t>
  </si>
  <si>
    <t>CasaSoft Ltd.</t>
  </si>
  <si>
    <t>Implementation of a quality management system</t>
  </si>
  <si>
    <t>Development of a Organisation and Operations Review through external consultancy service.</t>
  </si>
  <si>
    <t>HMR 1605</t>
  </si>
  <si>
    <t>ERDF.03.S1.Call 1.0047</t>
  </si>
  <si>
    <t>Adventure Camping Shop Limited</t>
  </si>
  <si>
    <t>A business plan for delivering products and services conducive to an
active outdoors lifestyle</t>
  </si>
  <si>
    <t>MSD 1331</t>
  </si>
  <si>
    <t>ERDF.03.S1.Call 1.0046</t>
  </si>
  <si>
    <t>Prestige Hospitality Limited</t>
  </si>
  <si>
    <t>Business Plan for Boutique Hotel Services</t>
  </si>
  <si>
    <t>ERDF.03.S1.Call 1.0048</t>
  </si>
  <si>
    <t>Rimus Riley Limited</t>
  </si>
  <si>
    <t>Business Plan – Growth, nationally &amp; internationally, by increasing
competitiveness &amp; improvement</t>
  </si>
  <si>
    <t>ZTN 3000</t>
  </si>
  <si>
    <t>ERDF.03.S1.Call 1.0051</t>
  </si>
  <si>
    <t>DAB Electronica Co. Limited</t>
  </si>
  <si>
    <t>Business plan in relation to the setting up of a production studio</t>
  </si>
  <si>
    <t>ERDF.03.S1.Call 1.0052</t>
  </si>
  <si>
    <t>Business plan for new and improved approaches to mental and emotional
health and wellbeing</t>
  </si>
  <si>
    <t>ERDF.03.S1.Call 1.0053</t>
  </si>
  <si>
    <t>23 Boutique Limited</t>
  </si>
  <si>
    <t>23 Boutique Ltd- Business Plan</t>
  </si>
  <si>
    <t>SLM 1015</t>
  </si>
  <si>
    <t>ERDF.03.S1.Call 1.0059</t>
  </si>
  <si>
    <t>Gozo Laundry and Dry Cleaning Limited</t>
  </si>
  <si>
    <t>Business Plan in relation to Expansion and Augmentation of Gozo Laundry and Dry Cleaning Ltd</t>
  </si>
  <si>
    <t>ERDF.03.S1.Call 1.0058</t>
  </si>
  <si>
    <t>Premium Business Solution Ltd</t>
  </si>
  <si>
    <t>Business Plan for Premium Business Solutions Limited</t>
  </si>
  <si>
    <t>BKR 4012</t>
  </si>
  <si>
    <t>ERDF.03.S1.Call 1.0064</t>
  </si>
  <si>
    <t>Ryan M Camilleri</t>
  </si>
  <si>
    <t>Business plan for setting up new manufacturing operations for a dietary
health-food business.</t>
  </si>
  <si>
    <t>MST 1543</t>
  </si>
  <si>
    <t>ERDF.03.S1.Call 1.0071</t>
  </si>
  <si>
    <t>MJA Ltd</t>
  </si>
  <si>
    <t>Business Plan in relation to the setting up of an entertainment
establishment</t>
  </si>
  <si>
    <t>BKR 1620</t>
  </si>
  <si>
    <t>ERDF.03.S1.Call 1.0069</t>
  </si>
  <si>
    <t>PJS Trading</t>
  </si>
  <si>
    <t>Business Plan to establish expansion and grwoth parameters for a company operating in boutique hotels</t>
  </si>
  <si>
    <t>SLM 1070</t>
  </si>
  <si>
    <t>ERDF.03.S1.Call 1.0075</t>
  </si>
  <si>
    <t>Ruben Bartolo</t>
  </si>
  <si>
    <t>Business Plan for Bart Therapeutics</t>
  </si>
  <si>
    <t>BKR 4714</t>
  </si>
  <si>
    <t>ERDF.03.S1.Call 1.0079</t>
  </si>
  <si>
    <t>Loonytainment Ltd</t>
  </si>
  <si>
    <t>Development of Business Plan for company strategic direction and growth</t>
  </si>
  <si>
    <t>FGR 1693</t>
  </si>
  <si>
    <t>ERDF.03.S1.Call 1.0080</t>
  </si>
  <si>
    <t>Michael Farrugia</t>
  </si>
  <si>
    <t>Business Plan for investments planned at Well Made Woodworks</t>
  </si>
  <si>
    <t>MST 3000</t>
  </si>
  <si>
    <t>ERDF.03.S1.Call 1.0082</t>
  </si>
  <si>
    <t>Reflex Fitness Ltd</t>
  </si>
  <si>
    <t>Feasibility study in relation to the setting up of a fitness centre</t>
  </si>
  <si>
    <t>Development of a Feasibility Study through external consultancy service.</t>
  </si>
  <si>
    <t>SWQ 3543</t>
  </si>
  <si>
    <t>ERDF.03.S1.Call 1.0081</t>
  </si>
  <si>
    <t>Maria McKenna</t>
  </si>
  <si>
    <t>Business plan for Maria McKenna</t>
  </si>
  <si>
    <t>MSD 1153</t>
  </si>
  <si>
    <t>ERDF.03.S1.Call 1.0067</t>
  </si>
  <si>
    <t>Eleven 27 Living Ltd</t>
  </si>
  <si>
    <t>Boutique Hotel at Triq San Frangisk, Rabat Malta</t>
  </si>
  <si>
    <t>ZBG 3603</t>
  </si>
  <si>
    <t>ERDF.03.S1.Call 1.0074</t>
  </si>
  <si>
    <t>LBG Company Ltd</t>
  </si>
  <si>
    <t>LBG Company Ltd. Business Plan for Proposed Restaurant</t>
  </si>
  <si>
    <t>BKR 9042</t>
  </si>
  <si>
    <t>ERDF.03.S1.Call 1.0076</t>
  </si>
  <si>
    <t>Giovanna Debattista</t>
  </si>
  <si>
    <t>Boutique Hotel at Triq San Duminku, Victoria, Gozo</t>
  </si>
  <si>
    <t>VCT 2053</t>
  </si>
  <si>
    <t>ERDF.03.S1.Call 1.0077</t>
  </si>
  <si>
    <t>356 Catering Ltd</t>
  </si>
  <si>
    <t>Business plan in relation to the diversification and expansion of 356 Catering Ltd</t>
  </si>
  <si>
    <t>VLT 1400</t>
  </si>
  <si>
    <t>ERDF.03.S1.Call 1.0078</t>
  </si>
  <si>
    <t>ERDF.03.S1.Call 1.0066</t>
  </si>
  <si>
    <t>Aaron Abela</t>
  </si>
  <si>
    <t>Business Plan in relation to the proposed investment of the Mulberries Project</t>
  </si>
  <si>
    <t>ZBR 3850</t>
  </si>
  <si>
    <t>ERDF.03.S1.Call 1.0089</t>
  </si>
  <si>
    <t>Malta Association of Credit Management</t>
  </si>
  <si>
    <t>Business Plan for the MACM</t>
  </si>
  <si>
    <t>MST 3785</t>
  </si>
  <si>
    <t>ERDF.03.S1.Call 1.0087</t>
  </si>
  <si>
    <t>Brittania Services Ltd.</t>
  </si>
  <si>
    <t>Business Plan for Brittania</t>
  </si>
  <si>
    <t>QRM 1000</t>
  </si>
  <si>
    <t>ERDF.03.S1.Call 1.0084</t>
  </si>
  <si>
    <t>Reciprocal</t>
  </si>
  <si>
    <t>Business Plan for Reciprocal</t>
  </si>
  <si>
    <t>GDJ 1305</t>
  </si>
  <si>
    <t>ERDF.03.S1.Call 1.0086</t>
  </si>
  <si>
    <t>DIZZ Manufacturing Ltd</t>
  </si>
  <si>
    <t>Business Plan for the Development of the Hub</t>
  </si>
  <si>
    <t>SVR 1700</t>
  </si>
  <si>
    <t>ERDF.03.S1.Call 1.0092</t>
  </si>
  <si>
    <t>Sergio Zammit</t>
  </si>
  <si>
    <t>Business plan for Practical Business Solutions</t>
  </si>
  <si>
    <t>Obtaining a researched and reliable business plan to achieve the intended growth.</t>
  </si>
  <si>
    <t>SGW 1015</t>
  </si>
  <si>
    <t>ERDF.03.S1.Call 1.0095</t>
  </si>
  <si>
    <t>A business plan for a new retail outlet for Bathrooms, tiles, sanitary ware and related accessories.</t>
  </si>
  <si>
    <t>2019</t>
  </si>
  <si>
    <t>ERDF.03.S1.Call 1.0096</t>
  </si>
  <si>
    <t>Brian Bonavia</t>
  </si>
  <si>
    <t>A business plan for Amets Furniture</t>
  </si>
  <si>
    <t>ZTN 1182</t>
  </si>
  <si>
    <t>ERDF.03.S1.Call 1.0097</t>
  </si>
  <si>
    <t>FM Theatre Productions Ltd</t>
  </si>
  <si>
    <t>A business plan for FM Theatre Productions</t>
  </si>
  <si>
    <t>NXR 6511</t>
  </si>
  <si>
    <t>ERDF.03.S1.Call 1.0099</t>
  </si>
  <si>
    <t>Arnold Sciberras</t>
  </si>
  <si>
    <t>Business Plan for evaluating the feasibility of opening a nature park and related facilities</t>
  </si>
  <si>
    <t>PLA 1215</t>
  </si>
  <si>
    <t>ERDF.03.S1.Call 1.0104</t>
  </si>
  <si>
    <t>High End Properties Ltd</t>
  </si>
  <si>
    <t>Overhaul of existing premises into a state-of-the-art 4 or 5 star Hotel</t>
  </si>
  <si>
    <t>GSM 9030</t>
  </si>
  <si>
    <t>ERDF.03.S1.Call 1.0102</t>
  </si>
  <si>
    <t>A business plan for the Design Café at Dino Fino</t>
  </si>
  <si>
    <t>GHR 1304</t>
  </si>
  <si>
    <t>ERDF.03.S1.Call 1.0119</t>
  </si>
  <si>
    <t>Lara Cutajar Cassar</t>
  </si>
  <si>
    <t>Business plan for Dr Lara Cutajar Cassar</t>
  </si>
  <si>
    <t>SGN 9030</t>
  </si>
  <si>
    <t>ERDF.03.S1.Call 1.0110</t>
  </si>
  <si>
    <t>Wiggles and Wriggles Childcare Ltd</t>
  </si>
  <si>
    <t>A Business Plan for Wiggles and Wriggles Childcare Ltd</t>
  </si>
  <si>
    <t>MST 4032</t>
  </si>
  <si>
    <t>ERDF.03.S1.Call 1.0111</t>
  </si>
  <si>
    <t>Impressions Ltd</t>
  </si>
  <si>
    <t>A Business Plan for Impressions Ltd</t>
  </si>
  <si>
    <t>ERDF.03.S1.Call 1.0112</t>
  </si>
  <si>
    <t>A&amp;S Investments Ltd</t>
  </si>
  <si>
    <t>Business Plan for a new Boutique Hotel in Gozo</t>
  </si>
  <si>
    <t>VCT 2231</t>
  </si>
  <si>
    <t>ERDF.03.S1.Call 1.0113</t>
  </si>
  <si>
    <t>Terracore Ltd</t>
  </si>
  <si>
    <t>Development of a Business Plan for Terracore Ltd</t>
  </si>
  <si>
    <t>MST 4003</t>
  </si>
  <si>
    <t>ERDF.03.S1.Call 1.0105</t>
  </si>
  <si>
    <t>Stella Rossa Fisheries Ltd</t>
  </si>
  <si>
    <t>Stella Rossa Fish Shop Growth Plan</t>
  </si>
  <si>
    <t>SGN 1641</t>
  </si>
  <si>
    <t>ERDF.03.S1.Call 1.0120</t>
  </si>
  <si>
    <t>Polidano Press Ltd</t>
  </si>
  <si>
    <t>Business Plan linked to Growth</t>
  </si>
  <si>
    <t>LQA 3000</t>
  </si>
  <si>
    <t>ERDF.03.S1.Call 1.0106</t>
  </si>
  <si>
    <t xml:space="preserve"> The Huskie Craft Beer Company Ltd</t>
  </si>
  <si>
    <t>A Business Plan For The Huskie Craft Beer Company Ltd</t>
  </si>
  <si>
    <t>ZRQ 2575</t>
  </si>
  <si>
    <t>ERDF.03.S1.Call 1.0118</t>
  </si>
  <si>
    <t>Centru Animazzjoni u Komunikazzjoni (CAK) Ltd.</t>
  </si>
  <si>
    <t>A Business plan for CAK</t>
  </si>
  <si>
    <t>BKR 4611</t>
  </si>
  <si>
    <t>ERDF.03.S1.Call 1.0127</t>
  </si>
  <si>
    <t>Ruben John Cascun</t>
  </si>
  <si>
    <t>Business Plan in relation to the setting up of a photography studio</t>
  </si>
  <si>
    <t>QRM 2379</t>
  </si>
  <si>
    <t>ERDF.03.S1.Call 1.0094</t>
  </si>
  <si>
    <t>Martino Mirko Abbracciavento</t>
  </si>
  <si>
    <t>Business Plan in relation to a dance school company</t>
  </si>
  <si>
    <t>PTA 1045</t>
  </si>
  <si>
    <t>ERDF.03.S1.Call 1.0126</t>
  </si>
  <si>
    <t>Hadeel Altreiki</t>
  </si>
  <si>
    <t>Business Plan for the setting up of Sapun Ta' Malta</t>
  </si>
  <si>
    <t>KKR 1510</t>
  </si>
  <si>
    <t>ERDF.03.S1.Call 1.0122</t>
  </si>
  <si>
    <t>William Bugeja</t>
  </si>
  <si>
    <t>Business Plan for the setting up of a new furniture and wooden panels manufacturing plant.</t>
  </si>
  <si>
    <t>RBT 4601</t>
  </si>
  <si>
    <t>ERDF.03.S1.Call 1.0100</t>
  </si>
  <si>
    <t>The Catering Centre Ltd</t>
  </si>
  <si>
    <t>Business Plan for evaluating expanding operations for a catering equipment company.</t>
  </si>
  <si>
    <t>SPB 3111</t>
  </si>
  <si>
    <t>ERDF.03.S1.Call 1.0114</t>
  </si>
  <si>
    <t>Hub Ltd</t>
  </si>
  <si>
    <t>Building and operation of a Boutique Hotel in Gzira</t>
  </si>
  <si>
    <t>XLN 1431</t>
  </si>
  <si>
    <t>ERDF.03.S1.Call 1.0132</t>
  </si>
  <si>
    <t>Abraham Supplies Co. Ltd</t>
  </si>
  <si>
    <t>Expansion of Premises</t>
  </si>
  <si>
    <t>XWK 9014</t>
  </si>
  <si>
    <t>ERDF.03.S1.Call 1.0152</t>
  </si>
  <si>
    <t>The development of a new or improved products, process and systems</t>
  </si>
  <si>
    <t>ERDF.03.S1.Call 1.0153</t>
  </si>
  <si>
    <t>Dr David Vella</t>
  </si>
  <si>
    <t>GZR 1038</t>
  </si>
  <si>
    <t>ERDF.03.S1.Call 1.0148</t>
  </si>
  <si>
    <t>Mediacoop Ltd.</t>
  </si>
  <si>
    <t>Implementation of a Business Plan for Mediacoop Ltd.</t>
  </si>
  <si>
    <t>VLT 1234</t>
  </si>
  <si>
    <t>ERDF.03.S1.Call 1.0149</t>
  </si>
  <si>
    <t>MGC Distributors Ltd</t>
  </si>
  <si>
    <t>A Business Plan for MGC Distributors Ltd.</t>
  </si>
  <si>
    <t>ATD 2062</t>
  </si>
  <si>
    <t>ERDF.03.S1.Call 1.0144</t>
  </si>
  <si>
    <t>A Business plan assessing the potential for business diversification</t>
  </si>
  <si>
    <t>VCT 2810</t>
  </si>
  <si>
    <t>ERDF.03.S1.Call 1.0147</t>
  </si>
  <si>
    <t>Stabs</t>
  </si>
  <si>
    <t>Business plan for Net-Work the cooperative, subscription-based work space</t>
  </si>
  <si>
    <t>NXR 3510</t>
  </si>
  <si>
    <t>ERDF.03.S1.Call 1.0154</t>
  </si>
  <si>
    <t>Grixti Mobili Ltd</t>
  </si>
  <si>
    <t>Business Plan for Grixti Mobili Ltd</t>
  </si>
  <si>
    <t>QRM 9036</t>
  </si>
  <si>
    <t>ERDF.03.S1.Call 1.0160</t>
  </si>
  <si>
    <t>Davies Design Group Ltd</t>
  </si>
  <si>
    <t>MRS 1046</t>
  </si>
  <si>
    <t>ERDF.03.S1.Call 1.0158</t>
  </si>
  <si>
    <t>InterTek Laboratories Ltd</t>
  </si>
  <si>
    <t>A Business Plan for InterTek Laboratories Ltd</t>
  </si>
  <si>
    <t>LJA 9012</t>
  </si>
  <si>
    <t>ERDF.03.S1.Call 1.0163</t>
  </si>
  <si>
    <t>Da Vinci Health Care Ltd</t>
  </si>
  <si>
    <t>BKR 1113</t>
  </si>
  <si>
    <t>ERDF.03.S1.Call 1.0165</t>
  </si>
  <si>
    <t>Quintian Pharma Ltd</t>
  </si>
  <si>
    <t>Development of a Business Plan to assess the economic exploitation of new ideas</t>
  </si>
  <si>
    <t>SLM 1602</t>
  </si>
  <si>
    <t>ERDF.03.S1.Call 1.0166</t>
  </si>
  <si>
    <t>Pet Nutrition House Ltd</t>
  </si>
  <si>
    <t>Implementation of a Business Plan for Pet Nutrition House Ltd</t>
  </si>
  <si>
    <t>QRM 05</t>
  </si>
  <si>
    <t>ERDF.03.S1.Call 1.0156</t>
  </si>
  <si>
    <t>Noel Vella</t>
  </si>
  <si>
    <t>A Touristic Accomodation in Gozo</t>
  </si>
  <si>
    <t>VCT 2763</t>
  </si>
  <si>
    <t>ERDF.03.S1.Call 1.0159</t>
  </si>
  <si>
    <t>Free Hour Ltd</t>
  </si>
  <si>
    <t>Development of a Business Plan for Free Hour Ltd</t>
  </si>
  <si>
    <t>ATD 2050</t>
  </si>
  <si>
    <t>ERDF.03.S1.Call 1.0169</t>
  </si>
  <si>
    <t>Smart Studios Ltd</t>
  </si>
  <si>
    <t>Business Plan for an innovative contract management system and related services.</t>
  </si>
  <si>
    <t>BKR 2085</t>
  </si>
  <si>
    <t>ERDF.03.S1.Call 1.0173</t>
  </si>
  <si>
    <t>Castillo Jewellery</t>
  </si>
  <si>
    <t>Business Plan in relation to the design and manufacturing of jewellery.</t>
  </si>
  <si>
    <t>MST 1010</t>
  </si>
  <si>
    <t>ERDF.03.S1.Call 1.0171</t>
  </si>
  <si>
    <t>Craft Beer Malta Ltd</t>
  </si>
  <si>
    <t>Development of a Business Plan for Craft Beer Malta Ltd.</t>
  </si>
  <si>
    <t>STJ 1852</t>
  </si>
  <si>
    <t>ERDF.03.S1.Call 1.0176</t>
  </si>
  <si>
    <t>Kelis Rayel Company Ltd</t>
  </si>
  <si>
    <t>Development of a Business Plan for Kelis Rayel Company Ltd</t>
  </si>
  <si>
    <t>BKR 2522</t>
  </si>
  <si>
    <t>ERDF.03.S1.Call 1.0179</t>
  </si>
  <si>
    <t>Cooperative of Physiotherapists Ltd</t>
  </si>
  <si>
    <t>Business Plan</t>
  </si>
  <si>
    <t>IKL 1373</t>
  </si>
  <si>
    <t>ERDF.03.S1.Call 1.0168</t>
  </si>
  <si>
    <t>Y&amp;P Marketing (Malta) Ltd</t>
  </si>
  <si>
    <t>Development of a Business Plan for Y&amp;P Cranes Ltd</t>
  </si>
  <si>
    <t>NXR 6345</t>
  </si>
  <si>
    <t>ERDF.03.S1.Call 1.0177</t>
  </si>
  <si>
    <t>CFA Ltd</t>
  </si>
  <si>
    <t>Business Plan in relation to the setting up of a rural Boutique Hotel</t>
  </si>
  <si>
    <t>SGN 9021</t>
  </si>
  <si>
    <t>ERDF.03.S1.Call 1.0182</t>
  </si>
  <si>
    <t>Nidum Ltd</t>
  </si>
  <si>
    <t>Building a Stronger Architecture and Urban Design Firm</t>
  </si>
  <si>
    <t>XBX 1094</t>
  </si>
  <si>
    <t>ERDF.03.S1.Call 1.0180</t>
  </si>
  <si>
    <t>Giorgina Vella Xerri</t>
  </si>
  <si>
    <t>Business Plan for Boutique Hotel by Giorgina Vella Xerri</t>
  </si>
  <si>
    <t>SPB 3427</t>
  </si>
  <si>
    <t>ERDF.03.S1.Call 1.0181</t>
  </si>
  <si>
    <t>Adrian Deguara</t>
  </si>
  <si>
    <t>Building a Stronger Business</t>
  </si>
  <si>
    <t>SWQ 2034</t>
  </si>
  <si>
    <t>ERDF.03.S1.Call 1.0185</t>
  </si>
  <si>
    <t>Krypton Chemists Ltd</t>
  </si>
  <si>
    <t>Business plan for improved business performance</t>
  </si>
  <si>
    <t>SWQ 2033</t>
  </si>
  <si>
    <t>ERDF.03.S1.Call 1.0188</t>
  </si>
  <si>
    <t>RCE Design Company Ltd</t>
  </si>
  <si>
    <t>FGR1017</t>
  </si>
  <si>
    <t>ERDF.03.S1.Call 1.0194</t>
  </si>
  <si>
    <t>The Padlock Company Ltd</t>
  </si>
  <si>
    <t>A Business Plan exploring organisational growth.</t>
  </si>
  <si>
    <t>ERDF.03.S1.Call 1.0203</t>
  </si>
  <si>
    <t>Carmelo Abela Manufacturing Ltd</t>
  </si>
  <si>
    <t>Development of a Business Plan for Carmelo Abela Manufacturing Ltd</t>
  </si>
  <si>
    <t>MRS 1511</t>
  </si>
  <si>
    <t>ERDF.03.S1.Call 1.0192</t>
  </si>
  <si>
    <t>JFD Ltd</t>
  </si>
  <si>
    <t>A business plan for JFD Ltd.</t>
  </si>
  <si>
    <t>SWQ 3059</t>
  </si>
  <si>
    <t>ERDF.03.S1.Call 1.0206</t>
  </si>
  <si>
    <t>Mark Carabott</t>
  </si>
  <si>
    <t>Business plan in relation to the setting up of a guest house</t>
  </si>
  <si>
    <t>FGR 1609</t>
  </si>
  <si>
    <t>ERDF.03.S1.Call 1.0207</t>
  </si>
  <si>
    <t>NM Fashion Ltd</t>
  </si>
  <si>
    <t>Development of a Business Plan for NM Fashion Ltd</t>
  </si>
  <si>
    <t>VLT 1140</t>
  </si>
  <si>
    <t>ERDF.03.S1.Call 1.0209</t>
  </si>
  <si>
    <t>Business 2 Business Ltd</t>
  </si>
  <si>
    <t>Business plan in relation to the setting up of a production studio.</t>
  </si>
  <si>
    <t>SGN 9016</t>
  </si>
  <si>
    <t>ERDF.03.S1.Call 1.0195</t>
  </si>
  <si>
    <t>Briiz Technologies Ltd</t>
  </si>
  <si>
    <t>Business plan in relation to business growth and the introduction of
Vehicle cleaning facilities.</t>
  </si>
  <si>
    <t>ERDF.03.S1.Call 1.0208</t>
  </si>
  <si>
    <t>GCM Limited</t>
  </si>
  <si>
    <t>Car dealing and motor vehicle repair shop.</t>
  </si>
  <si>
    <t>ERDF.03.S1.Call 1.0204</t>
  </si>
  <si>
    <t>Sacha Cutajar</t>
  </si>
  <si>
    <t>Business Plan in relation to the setting up of a Childcare Centre</t>
  </si>
  <si>
    <t>BKR 4408</t>
  </si>
  <si>
    <t>ERDF.03.S1.Call 1.0216</t>
  </si>
  <si>
    <t>A&amp;M Printing Ltd</t>
  </si>
  <si>
    <t>A Business Plan for the Growth of a Printing Company</t>
  </si>
  <si>
    <t>QLA 1705</t>
  </si>
  <si>
    <t>ERDF.03.S1.Call 1.0212</t>
  </si>
  <si>
    <t>Globitell International Ltd</t>
  </si>
  <si>
    <t>Business Plan for the delivery of improved services to the telecom industry</t>
  </si>
  <si>
    <t>XBX 1093</t>
  </si>
  <si>
    <t>ERDF.03.S1.Call 1.0222</t>
  </si>
  <si>
    <t>George Farrugia  &amp; Sons Ltd</t>
  </si>
  <si>
    <t xml:space="preserve">Business Plan for George Farrugia  &amp; Sons Ltd </t>
  </si>
  <si>
    <t>LIA 2043</t>
  </si>
  <si>
    <t>ERDF.03.S1.Call 1.0226</t>
  </si>
  <si>
    <t>Mon Lung Ltd</t>
  </si>
  <si>
    <t>Business Plan for Innovation and Growth Strategy for Mon Lung Ltd</t>
  </si>
  <si>
    <t>ATD 3000</t>
  </si>
  <si>
    <t>ERDF.03.S1.Call 1.0210</t>
  </si>
  <si>
    <t>Feasibility Study (Revised)</t>
  </si>
  <si>
    <t>ERDF.03.S1.Call 1.0229</t>
  </si>
  <si>
    <t>Hive Hospitality Ltd</t>
  </si>
  <si>
    <t>A Business Plan for Hive Hospitality</t>
  </si>
  <si>
    <t>CBD 5080</t>
  </si>
  <si>
    <t>ERDF.03.S1.Call 1.0217</t>
  </si>
  <si>
    <t>Seeds Catering &amp; Co</t>
  </si>
  <si>
    <t>Business Plan in relation to the setting up of a Guesthouse</t>
  </si>
  <si>
    <t>FGR 1256</t>
  </si>
  <si>
    <t>ERDF.03.S1.Call 1.0211</t>
  </si>
  <si>
    <t>CP Suisse Ltd</t>
  </si>
  <si>
    <t>Business Plan for CP Suisse Ltd</t>
  </si>
  <si>
    <t>BLZ 1363</t>
  </si>
  <si>
    <t>ERDF.03.S1.Call 1.0225</t>
  </si>
  <si>
    <t>Dormax Press Company Ltd</t>
  </si>
  <si>
    <t>Business Plan for Innovation and Growth Strategy for Dormax Press Company Ltd</t>
  </si>
  <si>
    <t>ERDF.03.S1.Call 1.0230</t>
  </si>
  <si>
    <t>Registrator Software Solutions Ltd</t>
  </si>
  <si>
    <t>Registrator Online Business Platform</t>
  </si>
  <si>
    <t>BKR 1251</t>
  </si>
  <si>
    <t>ERDF.03.S1.Call 1.0233</t>
  </si>
  <si>
    <t>Manuel Xerri</t>
  </si>
  <si>
    <t>A Business Plan in order to start up a new catering establishment</t>
  </si>
  <si>
    <t>XWK 2212</t>
  </si>
  <si>
    <t>ERDF.03.S1.Call 1.0234</t>
  </si>
  <si>
    <t>Daniel Vella</t>
  </si>
  <si>
    <t>Business Plan for the new investment of Polar Ice</t>
  </si>
  <si>
    <t>VCT 9032</t>
  </si>
  <si>
    <t>ERDF.03.S1.Call 1.0235</t>
  </si>
  <si>
    <t>Modernata Furniture Malta Ltd</t>
  </si>
  <si>
    <t xml:space="preserve">Business Plan for the operations of Modernata Furniture Malta Ltd </t>
  </si>
  <si>
    <t>BBG 2703</t>
  </si>
  <si>
    <t>ERDF.03.S1.Call 1.0243</t>
  </si>
  <si>
    <t>The Guard Ltd</t>
  </si>
  <si>
    <t>Business Plan for The Guard Ltd</t>
  </si>
  <si>
    <t>ZBR 4100</t>
  </si>
  <si>
    <t>ERDF.03.S1.Call 1.0244</t>
  </si>
  <si>
    <t>David Caruana</t>
  </si>
  <si>
    <t>Business Plan for Boutique Hotel by David Caruana</t>
  </si>
  <si>
    <t>RBT 6403</t>
  </si>
  <si>
    <t>ERDF.03.S1.Call 1.0231</t>
  </si>
  <si>
    <t>Christian Curmi</t>
  </si>
  <si>
    <t>MFN 1453</t>
  </si>
  <si>
    <t>ERDF.03.S1.Call 1.0238</t>
  </si>
  <si>
    <t>Xfive Group Ltd</t>
  </si>
  <si>
    <t>A Business Plan Supporting the investment of a Boutique Hotel in Xaghra, Gozo</t>
  </si>
  <si>
    <t>KCM 1260</t>
  </si>
  <si>
    <t>ERDF.03.S1.Call 1.0239</t>
  </si>
  <si>
    <t>Palazzo Ignazio Ltd</t>
  </si>
  <si>
    <t>Business Plan in relation to setting up an Accomodation for assisted living for older persons.</t>
  </si>
  <si>
    <t>ERDF.03.S1.Call 1.0241</t>
  </si>
  <si>
    <t>Sirens Sports Facilities Ltd</t>
  </si>
  <si>
    <t>A Business Plan supporting Sirens' Diversification Plan.</t>
  </si>
  <si>
    <t>SPB3310</t>
  </si>
  <si>
    <t>ERDF.03.S1.Call 1.0247</t>
  </si>
  <si>
    <t>Lee Ann Mary Sammut</t>
  </si>
  <si>
    <t>Testing the feasibility of a start-up Boutique Hotel with the help of a
business plan.</t>
  </si>
  <si>
    <t>NDR1211</t>
  </si>
  <si>
    <t>ERDF.03.S1.Call 1.0249</t>
  </si>
  <si>
    <t>Gaulitana Limited</t>
  </si>
  <si>
    <t>The development of a Business Plan for Gaulitana Limited.</t>
  </si>
  <si>
    <t>GRB1200</t>
  </si>
  <si>
    <t>ERDF.03.S1.Call 1.0251</t>
  </si>
  <si>
    <t>Robert Grech</t>
  </si>
  <si>
    <t>DR Edward Firman &amp; Associates Ltd Consultancy
Services Project</t>
  </si>
  <si>
    <t>XBX1424</t>
  </si>
  <si>
    <t>ERDF.03.S1.Call 1.0252</t>
  </si>
  <si>
    <t>Mathieu Group Ltd</t>
  </si>
  <si>
    <t>Mathieu Group Ltd - Developing a Business Plan for a Boutique Hotel
project.</t>
  </si>
  <si>
    <t>GRB1540</t>
  </si>
  <si>
    <t>ERDF.03.S1.Call 1.0258</t>
  </si>
  <si>
    <t>Raffaela Zammit Tabona</t>
  </si>
  <si>
    <t>A business plan for Raffaella Zammit Tabona.</t>
  </si>
  <si>
    <t>SLM1903</t>
  </si>
  <si>
    <t>ERDF.03.S1.Call 1.0253</t>
  </si>
  <si>
    <t>Nicholas Morales</t>
  </si>
  <si>
    <t>Business Plan for Malta Street Food</t>
  </si>
  <si>
    <t>ZBG3261</t>
  </si>
  <si>
    <t>ERDF.03.S1.Call 1.0255</t>
  </si>
  <si>
    <t>Fairbanks Luxury Ltd</t>
  </si>
  <si>
    <t>Nelson Street Private Club Project</t>
  </si>
  <si>
    <t>ZRQ 1013</t>
  </si>
  <si>
    <t>ERDF.03.S1.Call 2.0004</t>
  </si>
  <si>
    <t>Team Europe Ltd</t>
  </si>
  <si>
    <t>Team Europe Business Plan</t>
  </si>
  <si>
    <t>BKR 4013</t>
  </si>
  <si>
    <t>ERDF.03.S1.Call 2.0002</t>
  </si>
  <si>
    <t>Solid Furniture Limited</t>
  </si>
  <si>
    <t>Business Plan for Expansion of Business</t>
  </si>
  <si>
    <t>ERDF.03.S1.Call 2.0006</t>
  </si>
  <si>
    <t>Julian Cachia</t>
  </si>
  <si>
    <t>Development of a Business Plan for Juwill Productions</t>
  </si>
  <si>
    <t>SLM 1501</t>
  </si>
  <si>
    <t>ERDF.03.S1.Call 2.0007</t>
  </si>
  <si>
    <t>Stephen Mintoff</t>
  </si>
  <si>
    <t>Childcare Business Plan</t>
  </si>
  <si>
    <t>ERDF.03.S1.Call 2.0009</t>
  </si>
  <si>
    <t>Fractures Lab Ltd</t>
  </si>
  <si>
    <t>A business Plan for a game development company</t>
  </si>
  <si>
    <t>ERDF.03.S1.Call 2.0012</t>
  </si>
  <si>
    <t>Renovation Depot Ltd</t>
  </si>
  <si>
    <t>Preparation of a Business Plan for a Building Materials Outlet/Warehouse</t>
  </si>
  <si>
    <t>ZRQ 2532</t>
  </si>
  <si>
    <t>ERDF.03.S1.Call 2.0003</t>
  </si>
  <si>
    <t>We Media Limited</t>
  </si>
  <si>
    <t>Creation of a Media Hub</t>
  </si>
  <si>
    <t>PTA 1027</t>
  </si>
  <si>
    <t>ERDF.03.S1.Call 2.0021</t>
  </si>
  <si>
    <t>Paul Zammit Ltd</t>
  </si>
  <si>
    <t>Development of a Business Plan to target the growth strategy that the
company is envisaging</t>
  </si>
  <si>
    <t>ERDF.03.S1.Call 2.0025</t>
  </si>
  <si>
    <t>Michele Vella Distefano</t>
  </si>
  <si>
    <t>A Business Plan to ensure Competitiveness and Sustainability</t>
  </si>
  <si>
    <t>SWQ 2500</t>
  </si>
  <si>
    <t>ERDF.03.S1.Call 2.0023</t>
  </si>
  <si>
    <t>Banju Boutique Ltd</t>
  </si>
  <si>
    <t>Banju Boutique - Consultancy Services</t>
  </si>
  <si>
    <t>PLA 1212</t>
  </si>
  <si>
    <t>ERDF.03.S1.Call 2.0024</t>
  </si>
  <si>
    <t>Ann Meli Attard</t>
  </si>
  <si>
    <t>A Business Plan for a New Innovative Venture</t>
  </si>
  <si>
    <t>SWQ 2256</t>
  </si>
  <si>
    <t>ERDF.03.S1.Call 2.0017</t>
  </si>
  <si>
    <t>Elaine Genovese</t>
  </si>
  <si>
    <t>Development of a Business Plan to assess the development of my brand.</t>
  </si>
  <si>
    <t>TP01</t>
  </si>
  <si>
    <t>ERDF.03.S1.Call 2.0038</t>
  </si>
  <si>
    <t>Alfred Gera &amp; Sons Ltd</t>
  </si>
  <si>
    <t>Process and Systems Review</t>
  </si>
  <si>
    <t>QRM 3217</t>
  </si>
  <si>
    <t>ERDF.03.S1.Call 2.0039</t>
  </si>
  <si>
    <t>Threls Ltd</t>
  </si>
  <si>
    <t>Orca - Inspire Better</t>
  </si>
  <si>
    <t>XRA 2010</t>
  </si>
  <si>
    <t>ERDF.03.S1.Call 2.0008</t>
  </si>
  <si>
    <t>Metour Ltd</t>
  </si>
  <si>
    <t>A business plan for a web based Travel Agency</t>
  </si>
  <si>
    <t>BKR 9037</t>
  </si>
  <si>
    <t>ERDF.03.S1.Call 2.0015</t>
  </si>
  <si>
    <t>Ninja Attard</t>
  </si>
  <si>
    <t>Business Plan for new business</t>
  </si>
  <si>
    <t>SGW 1606</t>
  </si>
  <si>
    <t>ERDF.03.S1.Call 2.0046</t>
  </si>
  <si>
    <t>The House Shop</t>
  </si>
  <si>
    <t>A business plan for an Interior Design Shop</t>
  </si>
  <si>
    <t>XBX 1127</t>
  </si>
  <si>
    <t>ERDF.03.S1.Call 2.0032</t>
  </si>
  <si>
    <t>EOS Projects Ltd</t>
  </si>
  <si>
    <t>MSK4610</t>
  </si>
  <si>
    <t>ERDF.03.S1.Call 2.0033</t>
  </si>
  <si>
    <t>Oxford House</t>
  </si>
  <si>
    <t>Organisation and Operations Review for increased efficiency of Oxford
House Ltd.</t>
  </si>
  <si>
    <t>CBD 2010</t>
  </si>
  <si>
    <t>ERDF.03.S1.Call 2.0057</t>
  </si>
  <si>
    <t>Thomas Smith &amp; Co</t>
  </si>
  <si>
    <t>Feasibility Study - Centralised Warehouse</t>
  </si>
  <si>
    <t>LQA 1010</t>
  </si>
  <si>
    <t>ERDF.03.S1.Call 2.0059</t>
  </si>
  <si>
    <t>Five88 Ltd</t>
  </si>
  <si>
    <t>Business Plan for Five88 Ltd.</t>
  </si>
  <si>
    <t>QRM 4537</t>
  </si>
  <si>
    <t>ERDF.03.S1.Call 2.0063</t>
  </si>
  <si>
    <t>FC Projects Ltd</t>
  </si>
  <si>
    <t>Business Plan for a new Boutique Hotel Concept.</t>
  </si>
  <si>
    <t>ZBR 2564</t>
  </si>
  <si>
    <t>ERDF.03.S1.Call 2.0073</t>
  </si>
  <si>
    <t>Joanna Delia</t>
  </si>
  <si>
    <t>Development of a Business Plan to Joanna Delia.</t>
  </si>
  <si>
    <t>SLM 1522</t>
  </si>
  <si>
    <t>ERDF.03.S1.Call 2.0050</t>
  </si>
  <si>
    <t>Khiron Security Limited</t>
  </si>
  <si>
    <t>A Business Plan for Growth</t>
  </si>
  <si>
    <t>SVR 1835</t>
  </si>
  <si>
    <t>ERDF.03.S1.Call 2.0056</t>
  </si>
  <si>
    <t>Villa Bologna Pottery Limited</t>
  </si>
  <si>
    <t>A Business Plan for Villa Bologna Pottery Ltd</t>
  </si>
  <si>
    <t>ATD 1282</t>
  </si>
  <si>
    <t>ERDF.03.S1.Call 2.0055</t>
  </si>
  <si>
    <t>Italiani.IT Ltd</t>
  </si>
  <si>
    <t>The internationalisation of italiani.it (Malta).</t>
  </si>
  <si>
    <t>STJ 4019</t>
  </si>
  <si>
    <t>ERDF.03.S1.Call 2.0058</t>
  </si>
  <si>
    <t>Five-8-Four Ltd</t>
  </si>
  <si>
    <t xml:space="preserve">Business Plan for Five-8-Four Ltd </t>
  </si>
  <si>
    <t>SPB 1011</t>
  </si>
  <si>
    <t>ERDF.03.S1.Call 2.0070</t>
  </si>
  <si>
    <t>George Grech</t>
  </si>
  <si>
    <t>Implementation of a Business Plan for the Growth project of George Grech.</t>
  </si>
  <si>
    <t>GSM 1072</t>
  </si>
  <si>
    <t>ERDF.03.S1.Call 2.0079</t>
  </si>
  <si>
    <t>Business Plan exploring organisational diversification</t>
  </si>
  <si>
    <t>VLT 0001</t>
  </si>
  <si>
    <t>ERDF.03.S1.Call 2.0074</t>
  </si>
  <si>
    <t>Luke Borg</t>
  </si>
  <si>
    <t>Business Plan in relation to the innovative growth project of Borg Garage</t>
  </si>
  <si>
    <t>SGN 4192</t>
  </si>
  <si>
    <t>ERDF.03.S1.Call 2.0093</t>
  </si>
  <si>
    <t>Magnesteel Heating Systems Ltd</t>
  </si>
  <si>
    <t>Electric Hybrid Heating Systems</t>
  </si>
  <si>
    <t>NXR 1302</t>
  </si>
  <si>
    <t>ERDF.03.S1.Call 2.0085</t>
  </si>
  <si>
    <t>Aromahub Limited</t>
  </si>
  <si>
    <t>Business Plan for Aromahub Ltd</t>
  </si>
  <si>
    <t>NXR 2292</t>
  </si>
  <si>
    <t>ERDF.03.S1.Call 2.0095</t>
  </si>
  <si>
    <t>K&amp;E company Limited</t>
  </si>
  <si>
    <t>Business Plan to plan an innovative Growth Strategy for K&amp;E Company Ltd</t>
  </si>
  <si>
    <t>ZBG 1608</t>
  </si>
  <si>
    <t>ERDF.03.S1.Call 2.0081</t>
  </si>
  <si>
    <t>Andrea Camilleri</t>
  </si>
  <si>
    <t>Business Plan for Andrea Camilleri</t>
  </si>
  <si>
    <t>SWQ 1327</t>
  </si>
  <si>
    <t>ERDF.03.S1.Call 2.0080</t>
  </si>
  <si>
    <t>Business Plan for Bukkun Limited</t>
  </si>
  <si>
    <t>ERDF.03.S1.Call 2.0072</t>
  </si>
  <si>
    <t>CF Group Ltd</t>
  </si>
  <si>
    <t>VLT 1150</t>
  </si>
  <si>
    <t>ERDF.03.S1.Call 2.0106</t>
  </si>
  <si>
    <t>Susannah Mifsud</t>
  </si>
  <si>
    <t>Setting Up of a Coffee Shop in Valletta</t>
  </si>
  <si>
    <t>SLM 1935</t>
  </si>
  <si>
    <t>ERDF.03.S1.Call 2.0101</t>
  </si>
  <si>
    <t>JCC Clinic Ltd</t>
  </si>
  <si>
    <t>Business Plan for JCC Clinic Ltd</t>
  </si>
  <si>
    <t>MST 3101</t>
  </si>
  <si>
    <t>ERDF.03.S1.Call 2.0084</t>
  </si>
  <si>
    <t>Delta Steel Ltd</t>
  </si>
  <si>
    <t>Business Plan for Delta Steel Ltd</t>
  </si>
  <si>
    <t>BKR 1975</t>
  </si>
  <si>
    <t>ERDF.03.S1.Call 2.0112</t>
  </si>
  <si>
    <t>A Business Plan for Marie Patisserie Ltd</t>
  </si>
  <si>
    <t>ERDF.03.S1.Call 2.0115</t>
  </si>
  <si>
    <t>Jessica Zammit</t>
  </si>
  <si>
    <t>A Business Plan in relation to a new and innovative investment</t>
  </si>
  <si>
    <t>ERDF.03.S1.Call 2.0108</t>
  </si>
  <si>
    <t>Jean Paul Cefai</t>
  </si>
  <si>
    <t>A Business Plan for an innovative catering establishment in Nadur, Gozo.</t>
  </si>
  <si>
    <t>NDR 1111</t>
  </si>
  <si>
    <t>ERDF.03.S1.Call 2.0076</t>
  </si>
  <si>
    <t>Materia Malta Operating Ltd</t>
  </si>
  <si>
    <t>Business Plan for Materia Malta Operating Ltd.</t>
  </si>
  <si>
    <t>MRS 1524</t>
  </si>
  <si>
    <t>ERDF.03.S1.Call 2.0099</t>
  </si>
  <si>
    <t>Christine Camilleri</t>
  </si>
  <si>
    <t>Business Plan for Christine Camilleri</t>
  </si>
  <si>
    <t>SPB 4080</t>
  </si>
  <si>
    <t>ERDF.03.S1.Call 2.0109</t>
  </si>
  <si>
    <t>Matthew Scicluna</t>
  </si>
  <si>
    <t>Business Plan to assess the development of a new company - Matthew Scicluna</t>
  </si>
  <si>
    <t>STJ 1814</t>
  </si>
  <si>
    <t>ERDF.03.S1.Call 2.0111</t>
  </si>
  <si>
    <t>Business Plan for QIVY Fortina</t>
  </si>
  <si>
    <t>ERDF.03.S1.Call 2.0116</t>
  </si>
  <si>
    <t>George Borg</t>
  </si>
  <si>
    <t>Business Plan for Twanny's Ironmongery</t>
  </si>
  <si>
    <t>QRM 01</t>
  </si>
  <si>
    <t>ERDF.03.S1.Call 2.0119</t>
  </si>
  <si>
    <t>Raymond Bonello</t>
  </si>
  <si>
    <t>Development of a Business Plan for the Innovative Project of Raymond Bonello</t>
  </si>
  <si>
    <t>XRA 2593</t>
  </si>
  <si>
    <t>ERDF.03.S1.Call 2.0120</t>
  </si>
  <si>
    <t>PV Developments Ltd</t>
  </si>
  <si>
    <t>Business Plan for PV Developments Ltd</t>
  </si>
  <si>
    <t>ERDF.03.S1.Call 2.0122</t>
  </si>
  <si>
    <t>518 Pharma Ltd</t>
  </si>
  <si>
    <t>Enhancing Reeds Pharmacy's Competitiveness through the Delivery of a Diversified Service</t>
  </si>
  <si>
    <t>VCT 2681</t>
  </si>
  <si>
    <t>ERDF.03.S1.Call 2.0097</t>
  </si>
  <si>
    <t>Mighty Boards Ltd</t>
  </si>
  <si>
    <t>The future of Mighty Boards - Board Games Development</t>
  </si>
  <si>
    <t>ERDF.03.S1.Call 2.0100</t>
  </si>
  <si>
    <t>Baxan Company Ltd</t>
  </si>
  <si>
    <t>Boutique Hotel in Marsalforn</t>
  </si>
  <si>
    <t>XRA 1320</t>
  </si>
  <si>
    <t>ERDF.03.S1.Call 2.0102</t>
  </si>
  <si>
    <t>Kubek Pine Malta Ltd</t>
  </si>
  <si>
    <t>Business Plan for  Kubek Pine Malta Ltd</t>
  </si>
  <si>
    <t>MLH 1900</t>
  </si>
  <si>
    <t>ERDF.03.S1.Call 2.0125</t>
  </si>
  <si>
    <t>Vella Canter Ltd</t>
  </si>
  <si>
    <t>A business plan for a new retail outlet specializing in interior enhancements.</t>
  </si>
  <si>
    <t>VCT 9039</t>
  </si>
  <si>
    <t>ERDF.03.S1.Call 2.0143</t>
  </si>
  <si>
    <t>Nomadic Malta Ltd</t>
  </si>
  <si>
    <t>Development of a business plan for the launch of a new platform - Nomadic Malta Ltd</t>
  </si>
  <si>
    <t>ERDF.03.S1.Call 2.0145</t>
  </si>
  <si>
    <t>Mary Spiteri</t>
  </si>
  <si>
    <t>Testing the diversification of services in a family run business through a business plan - Mary Spiteri</t>
  </si>
  <si>
    <t>VCT 1027</t>
  </si>
  <si>
    <t>ERDF.03.S1.Call 2.0150</t>
  </si>
  <si>
    <t>St. Cecilia's Kindergarten Ltd.</t>
  </si>
  <si>
    <t>Business Plan for St. Cecilia's Kindergarten Ltd.</t>
  </si>
  <si>
    <t>ERDF.03.S1.Call 2.0126</t>
  </si>
  <si>
    <t xml:space="preserve">Institute for Family Therapy Malta </t>
  </si>
  <si>
    <t>Business Plan Design for Institute of Family Therapy Malta</t>
  </si>
  <si>
    <t>BBG 2651</t>
  </si>
  <si>
    <t>ERDF.03.S1.Call 2.0131</t>
  </si>
  <si>
    <t>Viking PC Health Ltd</t>
  </si>
  <si>
    <t>Development of a Media Centre, Training Academy and Support Services
Office for Viking PC Health</t>
  </si>
  <si>
    <t>MSD2032</t>
  </si>
  <si>
    <t>ERDF.03.S1.Call 2.0138</t>
  </si>
  <si>
    <t>Josef Awad</t>
  </si>
  <si>
    <t>Dental Clinic - Focusing on Cosmetic Dentistry and Innovation</t>
  </si>
  <si>
    <t>SGN 2698</t>
  </si>
  <si>
    <t>ERDF.03.S1.Call 2.0140</t>
  </si>
  <si>
    <t>The Casa Collection Ltd</t>
  </si>
  <si>
    <t>Business Plan for The Casa Collection Ltd</t>
  </si>
  <si>
    <t>ATD 1202</t>
  </si>
  <si>
    <t>ERDF.03.S1.Call 2.0156</t>
  </si>
  <si>
    <t>Barbara Farrugia</t>
  </si>
  <si>
    <t>Business Plan for Il-Kantina ta' Katarin</t>
  </si>
  <si>
    <t>ZTN 1819</t>
  </si>
  <si>
    <t>ERDF.03.S1.Call 2.0161</t>
  </si>
  <si>
    <t>Francine Farrugia</t>
  </si>
  <si>
    <t>The Strategic Venture - Francine Farrugia</t>
  </si>
  <si>
    <t>SGW 2060</t>
  </si>
  <si>
    <t>ERDF.03.S1.Call 2.0168</t>
  </si>
  <si>
    <t>Leahcim Leisure Ltd</t>
  </si>
  <si>
    <t>Developing a Business Plan for a Boutique hotel project</t>
  </si>
  <si>
    <t>XRA 1807</t>
  </si>
  <si>
    <t>ERDF.03.S1.Call 2.0171</t>
  </si>
  <si>
    <t>La Valletta Manufatcuring Ltd</t>
  </si>
  <si>
    <t>A Business Plan for La Valletta Manufatcuring Ltd</t>
  </si>
  <si>
    <t>ATD 1861</t>
  </si>
  <si>
    <t>ERDF.03.S1.Call 2.0180</t>
  </si>
  <si>
    <t>Autiria Samba</t>
  </si>
  <si>
    <t>A Business Plan for a virtual business assistant support service - Autiria Samba</t>
  </si>
  <si>
    <t>ATD 1110</t>
  </si>
  <si>
    <t>ERDF.03.S1.Call 2.0187</t>
  </si>
  <si>
    <t>Loop Services Ltd</t>
  </si>
  <si>
    <t>Development of a Business Plan for the launch of new services - Loop Services Ltd</t>
  </si>
  <si>
    <t>ATD 1904</t>
  </si>
  <si>
    <t>ERDF.03.S1.Call 2.0146</t>
  </si>
  <si>
    <t>Motors Inc. Ltd</t>
  </si>
  <si>
    <t>A business plan for a growth project for a motor-vehicle retailer - Motors Inc. Ltd</t>
  </si>
  <si>
    <t>QRM 9010</t>
  </si>
  <si>
    <t>ERDF.03.S1.Call 2.0173</t>
  </si>
  <si>
    <t>Interior Outfitters Ltd</t>
  </si>
  <si>
    <t>ERDF.03.S1.Call 2.0155</t>
  </si>
  <si>
    <t>Business Plan for Bloom Psychology Clinic - Charlene Camilleri Duca</t>
  </si>
  <si>
    <t>ERDF.03.S1.Call 2.0182</t>
  </si>
  <si>
    <t>Gloria Ann Xuereb</t>
  </si>
  <si>
    <t>Development of a Business Plan for Ms Gloria Ann Xuereb</t>
  </si>
  <si>
    <t>GSM 1106</t>
  </si>
  <si>
    <t>ERDF.03.S1.Call 2.0194</t>
  </si>
  <si>
    <t>Dylan Buttigieg</t>
  </si>
  <si>
    <t>A business plan to start up a new catering establishment at the heart of Victoria - Gozo.</t>
  </si>
  <si>
    <t>QLA 1822</t>
  </si>
  <si>
    <t>ERDF.03.S1.Call 2.0166</t>
  </si>
  <si>
    <t>Get Hitched Inc. Ltd</t>
  </si>
  <si>
    <t>Development of a Business Plan for the launch of new services - Get Hiched Inc Ltd.</t>
  </si>
  <si>
    <t>ZBG 9060</t>
  </si>
  <si>
    <t>ERDF.03.S1.Call 2.0181</t>
  </si>
  <si>
    <t>Solid Eye Ltd</t>
  </si>
  <si>
    <t>Solid Eye consolidation and development project - Solid Eye Ltd</t>
  </si>
  <si>
    <t>GSM 1185</t>
  </si>
  <si>
    <t>ERDF.03.S1.Call 2.0189</t>
  </si>
  <si>
    <t>Tabone Glass Ltd</t>
  </si>
  <si>
    <t>Consultancy Services to be provided in relation to Tabone Glass Ltd</t>
  </si>
  <si>
    <t>KCM 3016</t>
  </si>
  <si>
    <t>ERDF.03.S1.Call 2.0195</t>
  </si>
  <si>
    <t>Jake Jovanovski</t>
  </si>
  <si>
    <t>Development of a Business Plan for Mr Jake Jovanovski</t>
  </si>
  <si>
    <t>GOZ 1010</t>
  </si>
  <si>
    <t>ERDF.03.S1.Call 2.0199</t>
  </si>
  <si>
    <t>Gourgion Estates Ltd</t>
  </si>
  <si>
    <t>Development of Business Plan for a Boutique Hotel in Mdina - Gourgion Estates Ltd</t>
  </si>
  <si>
    <t>STJ 1931</t>
  </si>
  <si>
    <t>ERDF.03.S1.Call 2.0183</t>
  </si>
  <si>
    <t>Stefano Borg</t>
  </si>
  <si>
    <t>Development of Business Plan for Stefano Borg</t>
  </si>
  <si>
    <t>KKP 1741</t>
  </si>
  <si>
    <t>ERDF.03.S1.Call 2.0201</t>
  </si>
  <si>
    <t>F. Mizzi Distributors (Gozo) Ltd</t>
  </si>
  <si>
    <t>Investment in the Business - F. Mizzi Distributors (Gozo) Ltd</t>
  </si>
  <si>
    <t>FNT 1030</t>
  </si>
  <si>
    <t>ERDF.03.S1.Call 2.0193</t>
  </si>
  <si>
    <t>Patrimonju Museum Operators Ltd</t>
  </si>
  <si>
    <t>Development of a Business Plan for Patrimonju Museum Operators Ltd</t>
  </si>
  <si>
    <t>VLT 1518</t>
  </si>
  <si>
    <t>ERDF.03.S1.Call 2.0175</t>
  </si>
  <si>
    <t>Maka Visuals Ltd</t>
  </si>
  <si>
    <t>Consultancy services to develop a business plan for MAKA Visuals Ltd</t>
  </si>
  <si>
    <t>GXQ 2171</t>
  </si>
  <si>
    <t>ERDF.03.S1.Call 2.0172</t>
  </si>
  <si>
    <t>Alexander-Patrick Cutajar</t>
  </si>
  <si>
    <t>A business plan in preparation for the opening of a Boutique Hotel in
Marsascala</t>
  </si>
  <si>
    <t>MSK 2123</t>
  </si>
  <si>
    <t>ERDF.03.S1.Call 2.0209</t>
  </si>
  <si>
    <t>The Groom Ltd</t>
  </si>
  <si>
    <t>Business plan for The Groom Ltd</t>
  </si>
  <si>
    <t>SVR 1013</t>
  </si>
  <si>
    <t>ERDF.03.S1.Call 2.0211</t>
  </si>
  <si>
    <t>JMT Holdings Ltd</t>
  </si>
  <si>
    <t>Business plan for JMT Holdings Ltd</t>
  </si>
  <si>
    <t>SLM 1904</t>
  </si>
  <si>
    <t>ERDF.03.S1.Call 2.0206</t>
  </si>
  <si>
    <t>VH Properties Ltd</t>
  </si>
  <si>
    <t>Development of a Business Plan for VH Properties Ltd</t>
  </si>
  <si>
    <t>BKR 9023</t>
  </si>
  <si>
    <t>ERDF.03.S1.Call 2.0218</t>
  </si>
  <si>
    <t>Antoine Cutajar</t>
  </si>
  <si>
    <t>Business Plan for Diversification - Antoine Cutajar</t>
  </si>
  <si>
    <t>ZBG 2308</t>
  </si>
  <si>
    <t>ERDF.03.S1.Call 2.0212</t>
  </si>
  <si>
    <t>ERDF.03.S1.Call 2.0214</t>
  </si>
  <si>
    <t>Vince &amp; Francis Galea</t>
  </si>
  <si>
    <t>New Industrial Workshop - Vince &amp; Francis Galea</t>
  </si>
  <si>
    <t>PLA 1702</t>
  </si>
  <si>
    <t>ERDF.03.S1.Call 2.0141</t>
  </si>
  <si>
    <t>Deluxe Manufacturing Ltd</t>
  </si>
  <si>
    <t>A business plan for the innovative investment machinery of Deluxe Manufacturing Ltd</t>
  </si>
  <si>
    <t>GSM 1624</t>
  </si>
  <si>
    <t>ERDF.03.S1.Call 2.0204</t>
  </si>
  <si>
    <t>Eman Borg</t>
  </si>
  <si>
    <t>ZBG 1168</t>
  </si>
  <si>
    <t>ERDF.03.S1.Call 2.0197</t>
  </si>
  <si>
    <t>Cittadella</t>
  </si>
  <si>
    <t>A business plan for an alternative high-quality tourism Residence Accomodation Project in Gozo.</t>
  </si>
  <si>
    <t>VLT 1515</t>
  </si>
  <si>
    <t>ERDF.03.S1.Call 2.0205</t>
  </si>
  <si>
    <t>Angie Marie Vella</t>
  </si>
  <si>
    <t>Business Plan for Angie Vella</t>
  </si>
  <si>
    <t>MLH 1432</t>
  </si>
  <si>
    <t>ERDF.03.S1.Call 2.0207</t>
  </si>
  <si>
    <t>Jugs @ Malta Ltd</t>
  </si>
  <si>
    <t>Development of a Business Plan to Assess the Feasibility of expanding on the services provided</t>
  </si>
  <si>
    <t>ZBG 9015</t>
  </si>
  <si>
    <t>ERDF.03.S1.Call 2.0220</t>
  </si>
  <si>
    <t>Deveron Developments Ltd</t>
  </si>
  <si>
    <t>Deveron Developments Hostel - Creation of a Business Plan</t>
  </si>
  <si>
    <t>BKR 3000</t>
  </si>
  <si>
    <t>ERDF.03.S1.Call 2.0215</t>
  </si>
  <si>
    <t>Citrus Travel Ltd</t>
  </si>
  <si>
    <t>ERDF.03.S1.Call 2.0229</t>
  </si>
  <si>
    <t>The Dermacare Clinic</t>
  </si>
  <si>
    <t>Business Innovation</t>
  </si>
  <si>
    <t>HMR 1560</t>
  </si>
  <si>
    <t>ERDF.03.S1.Call 2.0230</t>
  </si>
  <si>
    <t>Petite Events Ltd</t>
  </si>
  <si>
    <t>Development of a Process Systems Review Plan through external consultancy service.</t>
  </si>
  <si>
    <t>ZBG 2076</t>
  </si>
  <si>
    <t>ERDF.03.S1.Call 2.0227</t>
  </si>
  <si>
    <t>V Squared Ltd</t>
  </si>
  <si>
    <t>To enhance the capacity of the company</t>
  </si>
  <si>
    <t>ERDF.03.S1.Call 2.0237</t>
  </si>
  <si>
    <t>Monique Zerafa</t>
  </si>
  <si>
    <t>A Business Plan to convert an old house of character into a boutique hotel</t>
  </si>
  <si>
    <t>VCT 2721</t>
  </si>
  <si>
    <t>ERDF.03.S1.Call 2.0231</t>
  </si>
  <si>
    <t>Key Contractors Ltd</t>
  </si>
  <si>
    <t>New Products and Service</t>
  </si>
  <si>
    <t>MRS 2020</t>
  </si>
  <si>
    <t>ERDF.03.S1.Call 2.0236</t>
  </si>
  <si>
    <t>Janina Gatt</t>
  </si>
  <si>
    <t>Opening a Boutique Hotel</t>
  </si>
  <si>
    <t>ERDF.03.S1.Call 2.0249</t>
  </si>
  <si>
    <t>ProLink Rigging and Hydraulics Ltd.</t>
  </si>
  <si>
    <t>Business Plan for ProLink Rigging and Hydraulics Ltd.</t>
  </si>
  <si>
    <t>SWQ 2400</t>
  </si>
  <si>
    <t>ERDF.03.S1.Call 2.0241</t>
  </si>
  <si>
    <t>Eco Works Ltd</t>
  </si>
  <si>
    <t>Development of a business plan for Eco Works Ltd</t>
  </si>
  <si>
    <t>ATD 2632</t>
  </si>
  <si>
    <t>ERDF.03.S1.Call 2.0243</t>
  </si>
  <si>
    <t>Ray Micallef Cardona</t>
  </si>
  <si>
    <t>A business plan for the growth strategy of "Tas-Sapun Your Eco Friendly Store"</t>
  </si>
  <si>
    <t>QRM 1718</t>
  </si>
  <si>
    <t>ERDF.03.S1.Call 2.0251</t>
  </si>
  <si>
    <t>Mediterranean Crafts Diversification Business Plan</t>
  </si>
  <si>
    <t>ERDF.03.S1.Call 2.0242</t>
  </si>
  <si>
    <t>Shield Consultants Ltd</t>
  </si>
  <si>
    <t>Development of a Business Plan for Shield Consultants Ltd</t>
  </si>
  <si>
    <t>PTA 1042</t>
  </si>
  <si>
    <t>ERDF.03.S1.Call 2.0253</t>
  </si>
  <si>
    <t>Broken Bottle Ltd</t>
  </si>
  <si>
    <t>Business Plan for the setting up of Broken Bottle Ltd</t>
  </si>
  <si>
    <t>SGN 4237</t>
  </si>
  <si>
    <t>ERDF.03.S1.Call 2.0252</t>
  </si>
  <si>
    <t>Brian Zammit</t>
  </si>
  <si>
    <t>New Boutique Hotel in Xaghra</t>
  </si>
  <si>
    <t>XRA 103</t>
  </si>
  <si>
    <t>ERDF.03.S1.Call 2.0255</t>
  </si>
  <si>
    <t>Kenneth Bellizzi - Expansion into larger premises and growth of current Health and Fitness business</t>
  </si>
  <si>
    <t>DGL 112</t>
  </si>
  <si>
    <t>ERDF.03.S1.Call 2.0259</t>
  </si>
  <si>
    <t>14 Market</t>
  </si>
  <si>
    <t>A business plan for a new Boutique Hotel in Victoria, Gozo.</t>
  </si>
  <si>
    <t>VCT 2644</t>
  </si>
  <si>
    <t>ERDF.03.S1.Call 2.0265</t>
  </si>
  <si>
    <t>CSC Retail Ltd</t>
  </si>
  <si>
    <t>Application for Funding for a Business Plan</t>
  </si>
  <si>
    <t>GXQ 1013</t>
  </si>
  <si>
    <t>ERDF.03.S1.Call 2.0264</t>
  </si>
  <si>
    <t>Darren Joseph Fenech</t>
  </si>
  <si>
    <t>A business plan for Darren Joseph Fenech</t>
  </si>
  <si>
    <t>BBG 2368</t>
  </si>
  <si>
    <t>ERDF.03.S1.Call 2.0271</t>
  </si>
  <si>
    <t>Y Plan Events Ltd</t>
  </si>
  <si>
    <t>A Business plan for Y Plan Events Ltd</t>
  </si>
  <si>
    <t>STJ 1650</t>
  </si>
  <si>
    <t>ERDF.03.S1.Call 2.0268</t>
  </si>
  <si>
    <t>Joseph Schembri</t>
  </si>
  <si>
    <t>Investing for the Future</t>
  </si>
  <si>
    <t>MST 4043</t>
  </si>
  <si>
    <t>ERDF.03.S1.Call 2.0269</t>
  </si>
  <si>
    <t>Natural Stone Workshop Ltd</t>
  </si>
  <si>
    <t>Implementation of a Business Plan for Innovation Strategy for the Natural Stone Workshop Ltd</t>
  </si>
  <si>
    <t>MSD 9012</t>
  </si>
  <si>
    <t>ERDF.03.S1.Call 2.0270</t>
  </si>
  <si>
    <t>Beton Screed Ltd</t>
  </si>
  <si>
    <t>New and Innovative Products and Service</t>
  </si>
  <si>
    <t>QRM 3130</t>
  </si>
  <si>
    <t>ERDF.03.S1.Call 2.0267</t>
  </si>
  <si>
    <t>Cecil Mc Carthy</t>
  </si>
  <si>
    <t>Business Plan for Cecil Mc Carthy</t>
  </si>
  <si>
    <t>PBK 1551</t>
  </si>
  <si>
    <t>ERDF.03.S1.Call 2.0274</t>
  </si>
  <si>
    <t>Laros Ltd</t>
  </si>
  <si>
    <t>A Business Plan for a Vet Pharmacy</t>
  </si>
  <si>
    <t>MSK 3619</t>
  </si>
  <si>
    <t>ERDF.03.S1.Call 2.0278</t>
  </si>
  <si>
    <t>Aequilibria Health Ltd</t>
  </si>
  <si>
    <t>A Business Plan to transit from the prototype stage to the final product.</t>
  </si>
  <si>
    <t>CBD 2030</t>
  </si>
  <si>
    <t>ERDF.03.S1.Call 2.0254</t>
  </si>
  <si>
    <t>International e-Learning Institute Ltd</t>
  </si>
  <si>
    <t>eGO</t>
  </si>
  <si>
    <t>PTA 9041</t>
  </si>
  <si>
    <t>ERDF.03.S1.Call 2.0285</t>
  </si>
  <si>
    <t>Signature Slabs Ltd</t>
  </si>
  <si>
    <t>ZTN 1500</t>
  </si>
  <si>
    <t>ERDF.03.S1.Call 2.0286</t>
  </si>
  <si>
    <t>Sally Port Ltd</t>
  </si>
  <si>
    <t>Sally Ports Suite Senglea</t>
  </si>
  <si>
    <t>ERDF.03.S1.Call 2.0277</t>
  </si>
  <si>
    <t>Check Your Traders Ltd</t>
  </si>
  <si>
    <t>MLH 1022</t>
  </si>
  <si>
    <t>ERDF.03.S1.Call 2.0279</t>
  </si>
  <si>
    <t>Vintage 82 Ltd</t>
  </si>
  <si>
    <t>Vintage82</t>
  </si>
  <si>
    <t>ATD 2733</t>
  </si>
  <si>
    <t>ERDF.03.S1.Call 2.0284</t>
  </si>
  <si>
    <t>Akos Jex</t>
  </si>
  <si>
    <t>Business Plan for Mr Akos Jex for his new business project PLAN-eat</t>
  </si>
  <si>
    <t>SPB 2541</t>
  </si>
  <si>
    <t>ERDF.03.S1.Call 2.0292</t>
  </si>
  <si>
    <t>Zara Ameen</t>
  </si>
  <si>
    <t>Drive Fitness Studio</t>
  </si>
  <si>
    <t>SGN 1616</t>
  </si>
  <si>
    <t>ERDF.03.S1.Call 2.0295</t>
  </si>
  <si>
    <t>Claudio Azzopardi</t>
  </si>
  <si>
    <t>A Business Plan for a New Venture</t>
  </si>
  <si>
    <t>LJA 1209</t>
  </si>
  <si>
    <t>ERDF.03.S1.Call 2.0283</t>
  </si>
  <si>
    <t>Myschool Ltd</t>
  </si>
  <si>
    <t>Business Plan to develop additional features in order to keep up with competition.</t>
  </si>
  <si>
    <t>ERDF.03.S1.Call 2.0293</t>
  </si>
  <si>
    <t>C Fino &amp; Sons</t>
  </si>
  <si>
    <t>Implementation of an IT system incorporating the various functions of the business.</t>
  </si>
  <si>
    <t>CBD 4010</t>
  </si>
  <si>
    <t>ERDF.03.S1.Call 2.0291</t>
  </si>
  <si>
    <t>Marine Hound Ltd</t>
  </si>
  <si>
    <t>Development of a Business Plan</t>
  </si>
  <si>
    <t>MST2253</t>
  </si>
  <si>
    <t>ERDF.03.S1.Call 2.0304</t>
  </si>
  <si>
    <t>C Cini MFG Ltd</t>
  </si>
  <si>
    <t>C. CINI MFG. LTD.</t>
  </si>
  <si>
    <t>QRM2127</t>
  </si>
  <si>
    <t>ERDF.03.S1.Call 2.0308</t>
  </si>
  <si>
    <t>Upper Deck Limited</t>
  </si>
  <si>
    <t>A Business Plan for an innovative boutique hotel in Mgarr, Gozo</t>
  </si>
  <si>
    <t>GSM2421</t>
  </si>
  <si>
    <t>ERDF.03.S1.Call 2.0302</t>
  </si>
  <si>
    <t>Hotels and Homes Ltd</t>
  </si>
  <si>
    <t>Business Plan for an investment in an Educational culinary School</t>
  </si>
  <si>
    <t>BKR9020</t>
  </si>
  <si>
    <t>ERDF.03.S1.Call 2.0310</t>
  </si>
  <si>
    <t>Super Apps Ltd</t>
  </si>
  <si>
    <t>Business Plan for Super Apps Ltd</t>
  </si>
  <si>
    <t>QRM2013</t>
  </si>
  <si>
    <t>ERDF.03.S1.Call 2.0303</t>
  </si>
  <si>
    <t>Vee Five Ltd</t>
  </si>
  <si>
    <t>Business Plan for a project to transform a townhouse into a guesthouse.</t>
  </si>
  <si>
    <t>SGN9020</t>
  </si>
  <si>
    <t>ERDF.03.S1.Call 2.0296</t>
  </si>
  <si>
    <t>Chantelle Ellul</t>
  </si>
  <si>
    <t>A business plan for a Corporate Education Service Provider</t>
  </si>
  <si>
    <t>XJR1073</t>
  </si>
  <si>
    <t>ERDF.03.S1.Call 2.0309</t>
  </si>
  <si>
    <t>Camilleri Aluminium Ltd</t>
  </si>
  <si>
    <t>A business plan in connection with an investment in an innovative machine</t>
  </si>
  <si>
    <t>NDR2136</t>
  </si>
  <si>
    <t>ERDF.03.S1.Call 2.0318</t>
  </si>
  <si>
    <t>ChillisChilli Ltd</t>
  </si>
  <si>
    <t>A business plan for a manufacturing concern with Growth Plans</t>
  </si>
  <si>
    <t>SGN3000</t>
  </si>
  <si>
    <t>ERDF.03.S1.Call 2.0324</t>
  </si>
  <si>
    <t>AIS Technology Ltd.</t>
  </si>
  <si>
    <t>A business plan for AIS Technology Ltd.</t>
  </si>
  <si>
    <t>ERDF.03.S1.Call 2.0323</t>
  </si>
  <si>
    <t>Fenbor Ltd</t>
  </si>
  <si>
    <t>MST 2715</t>
  </si>
  <si>
    <t>ERDF.03.S1.Call 2.0313</t>
  </si>
  <si>
    <t>Alan James Attard Kingswell</t>
  </si>
  <si>
    <t>Development of a Business Plan.</t>
  </si>
  <si>
    <t>STJ 1100</t>
  </si>
  <si>
    <t>ERDF.03.S1.Call 2.0315</t>
  </si>
  <si>
    <t>Lewis Press Ltd</t>
  </si>
  <si>
    <t>A Business Plan for Lewis Press Ltd</t>
  </si>
  <si>
    <t>BBG 3000</t>
  </si>
  <si>
    <t>ERDF.03.S1.Call 2.0327</t>
  </si>
  <si>
    <t>Gemma Joe's - Application for funding for a Business Plan</t>
  </si>
  <si>
    <t>ERDF.03.S1.Call 2.0326</t>
  </si>
  <si>
    <t>Etienne Gatt - Application for Funding for a Business Plan</t>
  </si>
  <si>
    <t>SVR 1520</t>
  </si>
  <si>
    <t>ERDF.03.S1.Call 2.0317</t>
  </si>
  <si>
    <t>Federated Mills Plc</t>
  </si>
  <si>
    <t>A Business Plann for Federated Mills Plc</t>
  </si>
  <si>
    <t>MRS 1402</t>
  </si>
  <si>
    <t>ERDF.03.S1.Call 2.0336</t>
  </si>
  <si>
    <t>Rupert Theuma</t>
  </si>
  <si>
    <t>A Business Plan for Rupert Theuma</t>
  </si>
  <si>
    <t>ZBR 2673</t>
  </si>
  <si>
    <t>ERDF.03.S1. Call2.0329</t>
  </si>
  <si>
    <t>Andrew Carl Sammut</t>
  </si>
  <si>
    <t>Development of a digital platform providing innovative solutions to the
property market</t>
  </si>
  <si>
    <t>MST2650</t>
  </si>
  <si>
    <t>ERDF.03.S1. Call2.0328</t>
  </si>
  <si>
    <t>Paul Borg Bonaci</t>
  </si>
  <si>
    <t>Expansion to servicing and catering of the local events industry</t>
  </si>
  <si>
    <t>HMR 2125</t>
  </si>
  <si>
    <t>ERDF.03.S1. Call2.0342</t>
  </si>
  <si>
    <t>Ian Cutajar</t>
  </si>
  <si>
    <t>East View Ltd</t>
  </si>
  <si>
    <t>MQB 1940</t>
  </si>
  <si>
    <t>ERDF.03.S1. Call2.0341</t>
  </si>
  <si>
    <t>Jon Mallia</t>
  </si>
  <si>
    <t>Business Plan for Mr Jon Mallia</t>
  </si>
  <si>
    <t>SLM 2027</t>
  </si>
  <si>
    <t>ERDF.03.S1. Call2.0345</t>
  </si>
  <si>
    <t>Raymond Calleja</t>
  </si>
  <si>
    <t>Business Plan to Develop a New App</t>
  </si>
  <si>
    <t>BKR 9085</t>
  </si>
  <si>
    <t>ERDF.03.S1. Call2.0350</t>
  </si>
  <si>
    <t>CG Algorithms</t>
  </si>
  <si>
    <t>PLA 1902</t>
  </si>
  <si>
    <t>ERDF.03.S1. Call2.0349</t>
  </si>
  <si>
    <t>Rachel Cachia</t>
  </si>
  <si>
    <t>TXN 2555</t>
  </si>
  <si>
    <t>ERDF.03.S1. Call2.0355</t>
  </si>
  <si>
    <t>Yama Yami Co. Ltd</t>
  </si>
  <si>
    <t>The Development of a Business Plan for Yama Yami</t>
  </si>
  <si>
    <t>VCT 2217</t>
  </si>
  <si>
    <t>ERDF.03.S1. Call2.0358</t>
  </si>
  <si>
    <t>Clementine Dalli</t>
  </si>
  <si>
    <t>Business Plan for Clementine Dalli</t>
  </si>
  <si>
    <t>SFI 1512</t>
  </si>
  <si>
    <t>ERDF.03.S1. Call2.0356</t>
  </si>
  <si>
    <t>Michael Tabone</t>
  </si>
  <si>
    <t>Business Plan for the development of Functional Health Clinic and Medical Tourism</t>
  </si>
  <si>
    <t>QLA1081</t>
  </si>
  <si>
    <t>ERDF.03.S1. Call2.0367</t>
  </si>
  <si>
    <t>Multi-Net Company Ltd</t>
  </si>
  <si>
    <t>Developing a tourist and customer-oriented application for internationalisation endeavours.</t>
  </si>
  <si>
    <t>MLH1012</t>
  </si>
  <si>
    <t>ERDF.03.S1. Call2.0369</t>
  </si>
  <si>
    <t>Cloudigo Ltd</t>
  </si>
  <si>
    <t>Business Plan for Multi-Net Company Ltd</t>
  </si>
  <si>
    <t>BKR9073</t>
  </si>
  <si>
    <t>ERDF.03.S1. Call2.0370</t>
  </si>
  <si>
    <t>Worldwide Company Ltd</t>
  </si>
  <si>
    <t>Launching an e-Commerce Platform for the retail of luxurious hair products and hair tools</t>
  </si>
  <si>
    <t>QRM3617</t>
  </si>
  <si>
    <t>ERDF.03.S1. Call2.0372</t>
  </si>
  <si>
    <t>Stella Cini Ltd</t>
  </si>
  <si>
    <t>A Proces and Systems Review for Worldwide Company Ltd</t>
  </si>
  <si>
    <t>MLH1107</t>
  </si>
  <si>
    <t>ERDF.03.S1. Call2.0361</t>
  </si>
  <si>
    <t>Carabao Ltd</t>
  </si>
  <si>
    <t>Carabao Ltd - Business Plan</t>
  </si>
  <si>
    <t>PLA9045</t>
  </si>
  <si>
    <t>ERDF.03.S1. Call2.0371</t>
  </si>
  <si>
    <t>Martza Tech Ltd</t>
  </si>
  <si>
    <t>Creating environmentally sustainable digitised processes on advanced digital platforms.</t>
  </si>
  <si>
    <t>SPB3410</t>
  </si>
  <si>
    <t>ERDF.03.S1. Call2.0366</t>
  </si>
  <si>
    <t>Anna Horvath</t>
  </si>
  <si>
    <t xml:space="preserve">A multidisciplinary design expansion using sustainable materials by local 
artisans </t>
  </si>
  <si>
    <t>BML 1040</t>
  </si>
  <si>
    <t>ERDF.03.S1. Call2.0373</t>
  </si>
  <si>
    <t>G3 Hospitality Ltd</t>
  </si>
  <si>
    <t>G3 Hospitality - Process and Systems Review for Digitalising Operations</t>
  </si>
  <si>
    <t>MLH 2014</t>
  </si>
  <si>
    <t>ERDF.03.S1. Call2.0381</t>
  </si>
  <si>
    <t>Technological Innovations Ltd</t>
  </si>
  <si>
    <t>A business plan for expansion of a doors and apertures manufacturers.</t>
  </si>
  <si>
    <t>XWK3000</t>
  </si>
  <si>
    <t>ERDF.03.S1. Call2.0376</t>
  </si>
  <si>
    <t>Pastry Artist Limited</t>
  </si>
  <si>
    <t>Expansion and growth of a family run gelateria.</t>
  </si>
  <si>
    <t>MTF 1150</t>
  </si>
  <si>
    <t>ERDF.03.S1. Call2.0379</t>
  </si>
  <si>
    <t>Mar.Te Food Trade Ltd</t>
  </si>
  <si>
    <t>Processing and transformation hub for fresh fish produce.</t>
  </si>
  <si>
    <t>BZN 9031</t>
  </si>
  <si>
    <t>ERDF.03.S1. Call2.0374</t>
  </si>
  <si>
    <t>Mario Tonna</t>
  </si>
  <si>
    <t>A Business Plan for Mario Tonna Ltd</t>
  </si>
  <si>
    <t>RBT 4012</t>
  </si>
  <si>
    <t>ERDF.03.S1. Call2.0380</t>
  </si>
  <si>
    <t>Island Yoga Ltd</t>
  </si>
  <si>
    <t>GZR 1013</t>
  </si>
  <si>
    <t>ERDF.03.S1. Call2.0386</t>
  </si>
  <si>
    <t>Agrowa Tech Ltd</t>
  </si>
  <si>
    <t>A Business Plan for Agrowa Tech Ltd</t>
  </si>
  <si>
    <t>ERDF.03.S1. Call2.0389</t>
  </si>
  <si>
    <t>Tektraco Ltd</t>
  </si>
  <si>
    <t>Business Operations Software Solution Proof of Concept (POC)</t>
  </si>
  <si>
    <t>SGN 4190</t>
  </si>
  <si>
    <t>ERDF.03.S1. Call2.0384</t>
  </si>
  <si>
    <t>Lighthouse Supermarkets</t>
  </si>
  <si>
    <t>A Process and Systems Review for Lighthouse Supermarket</t>
  </si>
  <si>
    <t>GSR 1201</t>
  </si>
  <si>
    <t>ERDF.03.S1. Call2.0383</t>
  </si>
  <si>
    <t>Neil Grech</t>
  </si>
  <si>
    <t>Expanding the current content studio and ancillary services to better the local product.</t>
  </si>
  <si>
    <t>MST1441</t>
  </si>
  <si>
    <t>ERDF.03.S1. Call2.0382</t>
  </si>
  <si>
    <t>Erika Vella</t>
  </si>
  <si>
    <t>Business Plan for an investment to set up a Childcare Centre in Malta</t>
  </si>
  <si>
    <t>MLH5310</t>
  </si>
  <si>
    <t>ERDF.03.S1. Call2.0395</t>
  </si>
  <si>
    <t>Laetitia Jallot</t>
  </si>
  <si>
    <t>Expanding the operations of the French Tailor-Made using Malta as a hub</t>
  </si>
  <si>
    <t>GZR1516</t>
  </si>
  <si>
    <t>ERDF.03.S1. Call2.0397</t>
  </si>
  <si>
    <t>Flock Image Co Ltd</t>
  </si>
  <si>
    <t>An Organisation and Operations Review for Flock Image Co Ltd</t>
  </si>
  <si>
    <t>MST 1521</t>
  </si>
  <si>
    <t>ERDF.03.S1. Call2.0400</t>
  </si>
  <si>
    <t>Electrowaste Malta Limited</t>
  </si>
  <si>
    <t>Implementation of a Business Plan for Growth Strategy for Electrowaste Malta Ltd</t>
  </si>
  <si>
    <t>NXR 4606</t>
  </si>
  <si>
    <t>ERDF.03.S1. Call2.0378</t>
  </si>
  <si>
    <t>Donna Gatt</t>
  </si>
  <si>
    <t>An Eco-Friendly Clothing Line Venture</t>
  </si>
  <si>
    <t>FNT 9011</t>
  </si>
  <si>
    <t>ERDF.03.S1. Call2.0393</t>
  </si>
  <si>
    <t>James Dingli</t>
  </si>
  <si>
    <t>Expansion of premises to provide architectural and ancillary services to better the local product.</t>
  </si>
  <si>
    <t>MQB1320</t>
  </si>
  <si>
    <t>ERDF.03.S1. Call2.0407</t>
  </si>
  <si>
    <t>John Cutajar</t>
  </si>
  <si>
    <t>A business plan for an alternative tourism accomodation facility in central Sliema</t>
  </si>
  <si>
    <t>SLM1609</t>
  </si>
  <si>
    <t>ERDF.03.S1. Call2.408</t>
  </si>
  <si>
    <t>Borg Dimech Ltd</t>
  </si>
  <si>
    <t>A Business Plan for Borg Dimech Ltd</t>
  </si>
  <si>
    <t>VCT2722</t>
  </si>
  <si>
    <t>ERDF.03.S1. Call2.399</t>
  </si>
  <si>
    <t>Rise Physiotherapy Ltd</t>
  </si>
  <si>
    <t>A Business Plan for Rise Physiotherapy Ltd</t>
  </si>
  <si>
    <t>SLM1279</t>
  </si>
  <si>
    <t>ERDF.03.S1. Call2.0401</t>
  </si>
  <si>
    <t>Suzannah Mondini</t>
  </si>
  <si>
    <t>Development of a Business Plan for Susannah Mondini</t>
  </si>
  <si>
    <t>SLM1935</t>
  </si>
  <si>
    <t>ERDF.03.S1. Call2.0409</t>
  </si>
  <si>
    <t>Michael Camilleri</t>
  </si>
  <si>
    <t>NXR1240</t>
  </si>
  <si>
    <t>ERDF.03.S1. Call2.0392</t>
  </si>
  <si>
    <t>Development of a Process and Systems Review for The Secret Day Spa</t>
  </si>
  <si>
    <t>ERDF.03.S1.Call 2.0396</t>
  </si>
  <si>
    <t>MAKS Engineering Ltd</t>
  </si>
  <si>
    <t>TXN 0001</t>
  </si>
  <si>
    <t>ERDF.03.S1.Call 2.0417</t>
  </si>
  <si>
    <t>Bonfam Operations Ltd</t>
  </si>
  <si>
    <t>ERDF.03.S1.Call 2.0406</t>
  </si>
  <si>
    <t>Francesca Zammit Cutajar</t>
  </si>
  <si>
    <t>NXR 5301</t>
  </si>
  <si>
    <t>ERDF.03.S1.Call 2.0398</t>
  </si>
  <si>
    <t>Prime Care Ltd</t>
  </si>
  <si>
    <t>RBT1676</t>
  </si>
  <si>
    <t>ERDF.03.S1.Call 2.0418</t>
  </si>
  <si>
    <t>Eagle Metal Ltd</t>
  </si>
  <si>
    <t>TLB 26</t>
  </si>
  <si>
    <t>ERDF.03.S1.Call 2.0419</t>
  </si>
  <si>
    <t>Green Skip Services Ltd</t>
  </si>
  <si>
    <t>Development of a Process and Systems Review</t>
  </si>
  <si>
    <t>NXR 6542</t>
  </si>
  <si>
    <t>ERDF.03.S1.Call 2.0421</t>
  </si>
  <si>
    <t>Rdentify Ltd</t>
  </si>
  <si>
    <t>ERDF.03.S1.Call 2.0390</t>
  </si>
  <si>
    <t>Tammam Aboubakr Salem Altubouli</t>
  </si>
  <si>
    <t xml:space="preserve">SME Internationalisation Grant Scheme </t>
  </si>
  <si>
    <t xml:space="preserve">Call1 </t>
  </si>
  <si>
    <t xml:space="preserve">ERDF.03.S2.Call 1.0003 </t>
  </si>
  <si>
    <t>Pro.Motion Limited</t>
  </si>
  <si>
    <t xml:space="preserve">TEDDYLAND Books for the International Market </t>
  </si>
  <si>
    <t>Active participation in an International Business Promotion Fair.</t>
  </si>
  <si>
    <t>MST 3505</t>
  </si>
  <si>
    <t>ERDF.03.S2.Call 1.0012</t>
  </si>
  <si>
    <t>Traveltrade Ltd</t>
  </si>
  <si>
    <t>Attracting New Tourism-Related Business Opportunities to Malta</t>
  </si>
  <si>
    <t>XBX1423</t>
  </si>
  <si>
    <t xml:space="preserve">066. Advanced support services for SMEs and groups of SMEs (including management, marketing and design services);
074. Development and promotion of tourism assets in SMEs  
</t>
  </si>
  <si>
    <t xml:space="preserve">SME Diversification and Innovation Grant Scheme </t>
  </si>
  <si>
    <t xml:space="preserve">Call 1 </t>
  </si>
  <si>
    <t xml:space="preserve">ERDF.03.S3.Call 1.0005 </t>
  </si>
  <si>
    <t>Sterling Holdings Co. Ltd.</t>
  </si>
  <si>
    <t>La Vallette Boutique Suites</t>
  </si>
  <si>
    <t>Diversification through investment in Boutique accomodation.</t>
  </si>
  <si>
    <t>VLT 1111</t>
  </si>
  <si>
    <t xml:space="preserve">067. SME business development, support to entrepreneurship and incubation (including support to spin offs and spin outs);
074. Development and promotion of tourism assets in SMEs 
</t>
  </si>
  <si>
    <t>ERDF.03.S3.Call 1.0006</t>
  </si>
  <si>
    <t>GreenPak Coop Society Limited</t>
  </si>
  <si>
    <t>Intelligent Waste Recycling System</t>
  </si>
  <si>
    <t>Innovative investment in intelligent waste collection system.</t>
  </si>
  <si>
    <t>FGR 1447</t>
  </si>
  <si>
    <t xml:space="preserve">067. SME business development, support to entrepreneurship and incubation (including support to spin offs and spin outs)
</t>
  </si>
  <si>
    <t xml:space="preserve">ERDF.03.S3.Call 1.0007 </t>
  </si>
  <si>
    <t>Hydro Rocks Contractors Co. Ltd.</t>
  </si>
  <si>
    <t>Trenchless Sewer Pipe Rehabilitation</t>
  </si>
  <si>
    <t>Diversification through investment in trenchless sewer pipe rehabilitation.</t>
  </si>
  <si>
    <t>MXK 1124</t>
  </si>
  <si>
    <t xml:space="preserve">ERDF.03.S3.Call 1.0008 </t>
  </si>
  <si>
    <t>Katiucha Gatt Galea</t>
  </si>
  <si>
    <t xml:space="preserve">Equine and Large Animal Veterinary Clinic </t>
  </si>
  <si>
    <t>Diversification through investment in an equine and large animal veterinary clinic.</t>
  </si>
  <si>
    <t>MSK 3100</t>
  </si>
  <si>
    <t>ERDF.03.S3.Call 1.0013</t>
  </si>
  <si>
    <t>iMovo Ltd</t>
  </si>
  <si>
    <t>iMovo - spurring innovation and diversification for further growth</t>
  </si>
  <si>
    <t>Innovative investment through the provision of off-the-shelf and bespoke solutions.</t>
  </si>
  <si>
    <t>ERDF.03.S3.Call 1.0016</t>
  </si>
  <si>
    <t xml:space="preserve">Francis Buhagiar </t>
  </si>
  <si>
    <t>Crackeys Product Diversification - Introducing New Sweet and Savoury
Range of delicacies</t>
  </si>
  <si>
    <t>Diversification through the introduction of new sweet and savoury range of delicacies.</t>
  </si>
  <si>
    <t>QRM 2120</t>
  </si>
  <si>
    <t>067. SME business development, support to entrepreneurship and incubation (including support to spin offs and spin outs)</t>
  </si>
  <si>
    <t>ERDF.03.S3.Call 1.0019</t>
  </si>
  <si>
    <t>S.A.W. Ltd</t>
  </si>
  <si>
    <t>Innovative investment leading to improved competitiveness and growth</t>
  </si>
  <si>
    <t>Adoption of solutions that leads to the introduction of new product line.</t>
  </si>
  <si>
    <t xml:space="preserve">067. SME business development, support to entrepreneurship and incubation (including support to spin offs and spin outs) 
</t>
  </si>
  <si>
    <t>ERDF.03.S3.Call 1.0020</t>
  </si>
  <si>
    <t>Mark Bugeja</t>
  </si>
  <si>
    <t>Surveying Optimisation System</t>
  </si>
  <si>
    <t>Innovative investment in suverying optimisation system.</t>
  </si>
  <si>
    <t>ATD 2531</t>
  </si>
  <si>
    <t>ERDF.03.S3.Call 1.0024</t>
  </si>
  <si>
    <t xml:space="preserve">Halo Pictures Ltd </t>
  </si>
  <si>
    <t>Malta’s first international content creation hub</t>
  </si>
  <si>
    <t>Diversifying through the introduction of products that can be distributed internationally.</t>
  </si>
  <si>
    <t>RBT 4330</t>
  </si>
  <si>
    <t>ERDF.03.S3.Call 1.0025</t>
  </si>
  <si>
    <t>Vernon's Food Manufacturing &amp; Trading Ltd</t>
  </si>
  <si>
    <t>Vernon's Soup Production project</t>
  </si>
  <si>
    <t>Diversification through investment in production of new food product line.</t>
  </si>
  <si>
    <t>ERDF.03.S3.Call 1.0026</t>
  </si>
  <si>
    <t>Diversification into healthcare, in-flight and accommodation catering</t>
  </si>
  <si>
    <t>ERDF.03.S3.Call 1.0032</t>
  </si>
  <si>
    <t xml:space="preserve">Christian Gauci </t>
  </si>
  <si>
    <t>The third Dimension in Dentistry - Innovative Technology in Medicine</t>
  </si>
  <si>
    <t>Innovative investment in technology in dentistry.</t>
  </si>
  <si>
    <t>ZBR 1010</t>
  </si>
  <si>
    <t>ERDF.03.S3.Call 1.0023</t>
  </si>
  <si>
    <t>E&amp;L Enterprises Ltd</t>
  </si>
  <si>
    <t>The latest technology acquisition for the local manufacturing industry</t>
  </si>
  <si>
    <t>Investment through the acquisition of the latest techology in the local manufacturing industry.</t>
  </si>
  <si>
    <t>ERDF.03.S3.Call 1.0035</t>
  </si>
  <si>
    <t>Jonathan Zahra</t>
  </si>
  <si>
    <t>New cold storage facility and investment in sustainable energy</t>
  </si>
  <si>
    <t>Diversification through investment in new cold storage facility.</t>
  </si>
  <si>
    <t>BKR 4120</t>
  </si>
  <si>
    <t>ERDF.03.S3.Call 1.0030</t>
  </si>
  <si>
    <t>XG Glass: Fostering competitiveness through innovation and
diversification</t>
  </si>
  <si>
    <t>Innovative investment in new modern and highly specialised polishing machine.</t>
  </si>
  <si>
    <t>ERDF.03.S3.Call 1.0038</t>
  </si>
  <si>
    <t>AF Sign Studio Ltd</t>
  </si>
  <si>
    <t>Enhancing the Innovation Process at AF Sign Studio Ltd</t>
  </si>
  <si>
    <t>Innovative investment in printing equipment.</t>
  </si>
  <si>
    <t>ERDF.03.S3.Call 1.0039</t>
  </si>
  <si>
    <t>Stephen Cordina</t>
  </si>
  <si>
    <t>The Innovative Fragrance Valletta Experience Project</t>
  </si>
  <si>
    <t xml:space="preserve">The development of an innovative flagship presence in Valletta with a new range of fragrance and the creation of an innovative tourist attraction fragrance experience in Valletta. </t>
  </si>
  <si>
    <t>ERDF.03.S3.Call 1.0043</t>
  </si>
  <si>
    <t>Silvercraft Products Ltd</t>
  </si>
  <si>
    <t>Growth and Internationalisation via Digitisation and other innovations at Silvercraft Products</t>
  </si>
  <si>
    <t>Silvercraft Products Ltd is embarking on a new project which involves
investing in a five axis CNC machine to modernize the pattern making
department into a digitally based rather than a manually run department.</t>
  </si>
  <si>
    <t>MRS3000</t>
  </si>
  <si>
    <t>ERDF.03.S3.Call 1.0044</t>
  </si>
  <si>
    <t>Investing  in an innovative CNC automatic panel saw machine in order to improve and facilitate more the panel cutting process.</t>
  </si>
  <si>
    <t>QRM4000</t>
  </si>
  <si>
    <t>ERDF.03.S3.Call 1.0046</t>
  </si>
  <si>
    <t>Emmanuel Sacco</t>
  </si>
  <si>
    <t>Investment in a local diversified niche market to cater for Office and Kit Furniture</t>
  </si>
  <si>
    <t>Introducing DIY module (kit furniture) system on office and home furniture to cater for the present niche in the local market.</t>
  </si>
  <si>
    <t>ERDF.03.S3.Call 1.0047</t>
  </si>
  <si>
    <t>EMCS Ltd</t>
  </si>
  <si>
    <t>Fostering competitiveness through innovation and diversification</t>
  </si>
  <si>
    <t>Investing in innovation and diversification of its market research and training services
with the aim to enhance competitiveness.</t>
  </si>
  <si>
    <t>MSD1751</t>
  </si>
  <si>
    <t>ERDF.03.S3.Call 1.0040</t>
  </si>
  <si>
    <t>CE Installations Ltd</t>
  </si>
  <si>
    <t>CE Installations (Projects) Ltd</t>
  </si>
  <si>
    <t>The opening of a childcare facility to provide childcare services to children below the age of three (3).</t>
  </si>
  <si>
    <t>MST 1881</t>
  </si>
  <si>
    <t>ERDF.03.S3.Call 1.0050</t>
  </si>
  <si>
    <t>Investments for Diversification at Well Made Woodworks</t>
  </si>
  <si>
    <t>Installation of three pieces of machinery: 1) an industrial automatic edge bander, 2) a Computer Numeric Control (CNC) Drilling Centre and 3) an extraction system for wood-dust.</t>
  </si>
  <si>
    <t>MST 003A</t>
  </si>
  <si>
    <t>ERDF.03.S3.Call 1.0055</t>
  </si>
  <si>
    <t>Amets Furniture: Nurturing Competitiveness through Innovation and Diversification</t>
  </si>
  <si>
    <t>The applicant is seeking to invest in a new versatile vertical boring and cutting machine to increase the productive line while expanding the client base.</t>
  </si>
  <si>
    <t>ERDF.03.S3.Call 1.0061</t>
  </si>
  <si>
    <t>Pisani Woodworks</t>
  </si>
  <si>
    <t>D&amp;I through the deployment of modern technology</t>
  </si>
  <si>
    <t>Acquisition of new equipment to enhance long term competitiveness</t>
  </si>
  <si>
    <t>ERDF.03.S3.Call 1.0060</t>
  </si>
  <si>
    <t>Enhancing the Innovation Process at Terracore Ltd</t>
  </si>
  <si>
    <t>Purchase of state-of-the-art equipment</t>
  </si>
  <si>
    <t>ERDF.03.S3.Call 1.0065</t>
  </si>
  <si>
    <t>Francis Rapa</t>
  </si>
  <si>
    <t>Extension of Food Manufacturing Plant to include Gelateria and Cafeteria</t>
  </si>
  <si>
    <t>Installation of an artisan ice-cream production line and the establishment of a cafeteria adjacent to the existing manufacturing plant.</t>
  </si>
  <si>
    <t>XRA 4021</t>
  </si>
  <si>
    <t xml:space="preserve">067. SME business development, support to entrepreneurship and incubation (including support to spin offs and spin outs)
074. Development and promotion of tourism assets in SMEs </t>
  </si>
  <si>
    <t>ERDF.03.S3.Call 1.0067</t>
  </si>
  <si>
    <t>C&amp;M Borg Company Ltd</t>
  </si>
  <si>
    <t>Investment in the Coffee Pod Producing and Packaging Machine</t>
  </si>
  <si>
    <t>Installation of coffee pod Producing and Packaging machine to adapt to new market trends safeguarding competitiveness.</t>
  </si>
  <si>
    <t>HMR 1017</t>
  </si>
  <si>
    <t>ERDF.03.S3.Call 1.0072</t>
  </si>
  <si>
    <t>Exhibition Stands Diversification</t>
  </si>
  <si>
    <t>Investing in a new M-Series modular frame system to improve business efficiency.</t>
  </si>
  <si>
    <t>ERDF.03.S3.Call 1.0068</t>
  </si>
  <si>
    <t>Fostering Effective Innovation at MediaCoop Ltd</t>
  </si>
  <si>
    <t>Enhancing Mediacoop's innovative and creative potential through investing in state-of-the-art digital video equipment.</t>
  </si>
  <si>
    <t>ERDF.03.S3.Call 1.0069</t>
  </si>
  <si>
    <t>J'Me Boutique Hotel - A New Proposition for the Discerning Tourist</t>
  </si>
  <si>
    <t>Setting up of a distinctive and innovative Boutique Hotel in a rather quiet area of St. Julians.</t>
  </si>
  <si>
    <t>ERDF.03.S3.Call 1.0076</t>
  </si>
  <si>
    <t>New Investments by Grixti Mobili Ltd.</t>
  </si>
  <si>
    <t>Investing in Gantry machining center for Wood Nesting applications to increase automation and output quality.</t>
  </si>
  <si>
    <t>ERDF.03.S3.Call 1.0078</t>
  </si>
  <si>
    <t>Polidano Press' Investment in Innovative Machinery</t>
  </si>
  <si>
    <t>Innovation through the acquisition of the latest technology in the local printing press industry.</t>
  </si>
  <si>
    <t>ERDF.03.S3.Call 1.0080</t>
  </si>
  <si>
    <t>Transforma Ltd</t>
  </si>
  <si>
    <t>Promoting Healthy and Prolonged Living - Technology-based Heart care of your heart</t>
  </si>
  <si>
    <t>Investing in innovative cardiology-based testing machines including echocardiography, exercise testing, arrythmia monitoring and cardiopulmonary machines.</t>
  </si>
  <si>
    <t>ATD 3011</t>
  </si>
  <si>
    <t>ERDF.03.S3.Call 1.0081</t>
  </si>
  <si>
    <t>Innovating - To offer a significantly advanced and improved product and service</t>
  </si>
  <si>
    <t>Innovating through investing in new dental equipment to offer a significantly advanced and improved product and service in the dental practice.</t>
  </si>
  <si>
    <t>ERDF.03.S3.Call 1.0077</t>
  </si>
  <si>
    <t>D&amp;M Enterprises Ltd</t>
  </si>
  <si>
    <t>Development and operation of a Boutique Hotel in Msida</t>
  </si>
  <si>
    <t>Setting up of an innovative Boutique Hotel in the Central part of the island, Msida.</t>
  </si>
  <si>
    <t>MSD 1653</t>
  </si>
  <si>
    <t>ERDF.03.S3.Call 1.0086</t>
  </si>
  <si>
    <t>Ivan Delia</t>
  </si>
  <si>
    <t>Zion: Implementing a diversification strategy to foster competitiveness and Growth.</t>
  </si>
  <si>
    <t>Revamping the Zion Bar through investing in new furniture, apertures and other equipment with the aim of transforming the place into a fully fledged restaurant.</t>
  </si>
  <si>
    <t>MSK4301</t>
  </si>
  <si>
    <t>ERDF.03.S3.Call 1.0087</t>
  </si>
  <si>
    <t xml:space="preserve">Giovanna Debattista </t>
  </si>
  <si>
    <t>Investment in a Victoria Boutique Hotel by Giovanna Debattista.</t>
  </si>
  <si>
    <t>KCM 1081</t>
  </si>
  <si>
    <t>Investing in Innovative Machinery by Mon Lung Ltd</t>
  </si>
  <si>
    <t>The project will involve the purchase of state-of-the-art equipment and machinery so as to enhance the innovation process and increase efficiency and productivity at Mon Lung Ltd.</t>
  </si>
  <si>
    <t>ATD3000</t>
  </si>
  <si>
    <t>ERDF.03.S3.Call 1.0084</t>
  </si>
  <si>
    <t>The setting up of a Guesthouse in Marsaxlokk</t>
  </si>
  <si>
    <t>The project involves the development of a Guesthouse
operating in Marsaxlokk. This will be achieved through the input of
appropriate expertise, ensuring superior service, becoming a solid
contender in the provision of quality accommodation in the area.</t>
  </si>
  <si>
    <t>BML 9055</t>
  </si>
  <si>
    <t>ERDF.03.S3.Call 1.0090</t>
  </si>
  <si>
    <t>The Heritage Boutique Hotel by David Caruana</t>
  </si>
  <si>
    <t>The project is essentially about enabling the applicant, an interior designer, to diversify his services into tourism accommodation
through an innovative boutique hotel (to be branded as The Heritage) which combines quality luxury accommodation with a delve in history.</t>
  </si>
  <si>
    <t>ERDF.03.S3.Call1.0097</t>
  </si>
  <si>
    <t>K&amp;E Company Limited</t>
  </si>
  <si>
    <t>Investing in a New and Innovative Process at K&amp;E Company Ltd.</t>
  </si>
  <si>
    <t>Investing in an innovative equipment for the setting up of a new centralised kitchen.</t>
  </si>
  <si>
    <t>ERDF.03.S3.Call1.0098</t>
  </si>
  <si>
    <t>Implementing a Diversification strategy to foster competitiveness and growth</t>
  </si>
  <si>
    <t>The project focused on an investment initiative to significantly improve Villa Bologna Pottery's competitiveness and profitability, enabled through diversifying and overhauling their production
process. The investment entailed new equipment, adaptation of pottery premises, and the recruitment of a change manager,  which together  contributed to the implementation of this strategy.</t>
  </si>
  <si>
    <t>ERDF.03.S3.Call1.0102</t>
  </si>
  <si>
    <t>Malta School of Flying Company Ltd</t>
  </si>
  <si>
    <t>Aiming for Innovative and diverse new niches in aviation</t>
  </si>
  <si>
    <t>Acquisition of new equipment and technology to offer innovative and diverse niches in aviation. This new investment in a twin-engined aircraft equipped with autopilot will open a new horizon to aircraft leasing.</t>
  </si>
  <si>
    <t>LQA 1643</t>
  </si>
  <si>
    <t>ERDF.03.S3.Call1.0104</t>
  </si>
  <si>
    <t>Investments for Diversification at Delta Steel</t>
  </si>
  <si>
    <t>Investment in machinery and ancillary infrastructural works to help improve cost efficiency while reduce the impact on environment.</t>
  </si>
  <si>
    <t>ERDF.03.S3.Call1.0105</t>
  </si>
  <si>
    <t>Investment in an innovative medical and beauty treatment equipment</t>
  </si>
  <si>
    <t>Investment in innovative machinery that would enable her to provide medical services mostly related to skin treatments while treating several infections and skin diseases. This machine is new to the market, helping the Beneficiary to attract new clients while gaining a competitive edge in this sector.</t>
  </si>
  <si>
    <t>ERDF.03.S3.Call1.0109</t>
  </si>
  <si>
    <t>Diversification of Services through the investment of an innovative carwash.</t>
  </si>
  <si>
    <t>Investment in carwash equipment and machinery. This project will help the business to expand and diversify revenue sources. It will also boost the overall profitability and long term sustainability of the enterprise.</t>
  </si>
  <si>
    <t>ERDF.03.S3.Call1.0107</t>
  </si>
  <si>
    <t>Investing in diversification strategy of Sirens Sports Facilities Ltd</t>
  </si>
  <si>
    <t>Investing in a new Gymnasium and Outdoor pool with the intent of enhancing the aquatic sports services all year round.</t>
  </si>
  <si>
    <t>SPB 3310</t>
  </si>
  <si>
    <t xml:space="preserve">067. SME business development, support to entrepreneurship and incubation (including support to spin offs and spin outs)
074. Development and promotion of tourism assets in SMEs </t>
  </si>
  <si>
    <t>ERDF.03.S3.Call1.0111</t>
  </si>
  <si>
    <t>Diversifying the Operations of 518 Pharma through the Development of a Multidisciplinary Clinic</t>
  </si>
  <si>
    <t>Investing in a five room clinic above the current pharmacy to provide specialised medical treatments to patients. In doing so, the business will be fulfilling an existing market gap.</t>
  </si>
  <si>
    <t>ERDF.03.S3.Call1.0113</t>
  </si>
  <si>
    <t>Rodney Farrugia</t>
  </si>
  <si>
    <t>Automation of the production process to manufacture aluminium and PVC
made apertures</t>
  </si>
  <si>
    <t>Investing in machinery to commence manufacturing of aluminium and
PVC made apertures through a fully automated process as well as an
upgrade of the present facilities to keep in line with current technological
improvements.</t>
  </si>
  <si>
    <t>ZBG2800</t>
  </si>
  <si>
    <t>ERDF.03.S3.Call1.0117</t>
  </si>
  <si>
    <t>Investing in Diversification and Innovation</t>
  </si>
  <si>
    <t>Diversifying into the production and manufacture of innovative goods and materials through investment in Large Formal UV Wall printing equipment.</t>
  </si>
  <si>
    <t>MQB 1812</t>
  </si>
  <si>
    <t>ERDF.03.S3.Call1.0119</t>
  </si>
  <si>
    <t>James Azzopardi</t>
  </si>
  <si>
    <t>Computed Diagnostic imaging in equine veterinary medicine.</t>
  </si>
  <si>
    <t>Diversifying into diagnostic imaging services through an investment in the latest non-invasive diagnostic  equipment for equine medicine.</t>
  </si>
  <si>
    <t>LJA 1919</t>
  </si>
  <si>
    <t>ERDF.03.S3.Call1.0120</t>
  </si>
  <si>
    <t>The development of an innovative boutique hotel and a restaurant in Xlendi, Gozo.</t>
  </si>
  <si>
    <t>Investing in equipment to develop a new Boutique Hotel and a restaurant in the heart of Xlendi, Gozo.</t>
  </si>
  <si>
    <t>ERDF.03.S3.Call1.0118</t>
  </si>
  <si>
    <t>Enabling innovation through the establishment of the Victor Pasmore Gallery.</t>
  </si>
  <si>
    <t>Investing in equipment to develop an innovative museum experience in Valletta promoting Maltese modern art of the 20th Century.</t>
  </si>
  <si>
    <t>ERDF.03.S3.Call1.0127</t>
  </si>
  <si>
    <t>The Setting Up of the First Boutique Guest House in St. Julians for VH Properties Ltd.</t>
  </si>
  <si>
    <t>Investing in equipment to develop a new Boutique Hotel in the heart of St Julians to diversify from the current services being offered by the company.</t>
  </si>
  <si>
    <t xml:space="preserve">Call 2 </t>
  </si>
  <si>
    <t>ERDF.03.S3.CLAR2.0002</t>
  </si>
  <si>
    <t>The Natural Stone Workshop Ltd.</t>
  </si>
  <si>
    <t>Enhancing the innovation process at The Natural Stone Workshop Ltd.</t>
  </si>
  <si>
    <t>Investing in equipment so as to enhance the innovation process within The Natural Stone Workshop Ltd.</t>
  </si>
  <si>
    <t>SGN 3000</t>
  </si>
  <si>
    <t>001. Generic productive investment in small and medium–sized enterprises (‘SMEs’)</t>
  </si>
  <si>
    <t>ERDF.03.S3.CSMA2.0003</t>
  </si>
  <si>
    <t>DJ Engineering: Implementing a diversification strategy to foster
competitiveness and growth</t>
  </si>
  <si>
    <t>Investment in three key machinery, 5-in-1  Multi Machine, Press Brake
Machine Tooling, and Industrial Welding Set. This is expected to
contribute towards increased capacity and capabilities, as well as further customisation, extended service offering, and the exploration of further markets.</t>
  </si>
  <si>
    <t>ERDF.03.S3.CSMA2.0006</t>
  </si>
  <si>
    <t>P. Cutajar &amp; Co. Ltd</t>
  </si>
  <si>
    <t>Diversifying into food packaging processes.</t>
  </si>
  <si>
    <t>Investment in new equipment to create a new packaging line to complement the current wholesale offering.</t>
  </si>
  <si>
    <t>ERDF.03.S3.CLAR2.0010</t>
  </si>
  <si>
    <t>Investing in new and advanced business solutions.</t>
  </si>
  <si>
    <t>Investing in new and advanced equipment to enrich the services available in aesthetic medicine.</t>
  </si>
  <si>
    <t>ERDF.03.S3.CLAR2.0020</t>
  </si>
  <si>
    <t>Peter Paul Attard</t>
  </si>
  <si>
    <t>Furnique Woodworks - An investment in a CNC woodworking machine and an edge banding machine.</t>
  </si>
  <si>
    <t>Investment in equipment and machinery to increase efficiency and  productivity of the business.</t>
  </si>
  <si>
    <t>SLZ 1221</t>
  </si>
  <si>
    <t>ERDF.03.S3.CLAR2.0021</t>
  </si>
  <si>
    <t>Edward Zahra</t>
  </si>
  <si>
    <t>Investments for Diversification at Rabat Marbles.</t>
  </si>
  <si>
    <t>DGL 3500</t>
  </si>
  <si>
    <t>ERDF.03.S3.CSMA2.0022</t>
  </si>
  <si>
    <t>Alfred Zammit</t>
  </si>
  <si>
    <t>Embroidery Manufacturing</t>
  </si>
  <si>
    <t>Investment in equipment to diversify the business into manufacturing embroidered works and all kinds of models and miniatures locally.</t>
  </si>
  <si>
    <t>VLT1454</t>
  </si>
  <si>
    <t>ERDF.03.S3.CSMA2.0019</t>
  </si>
  <si>
    <t>Kenneth Cassar</t>
  </si>
  <si>
    <t>CNC Plasma Cutters Machine</t>
  </si>
  <si>
    <t>Investment in equipment to diversify the business into generating a channel of plasma at the end of the torch. This is achieved through the CNC  plasma cutting process.</t>
  </si>
  <si>
    <t>PLA3000</t>
  </si>
  <si>
    <t>ERDF.03.S3.CSMA2.0013</t>
  </si>
  <si>
    <t>Camilleri Aluminium Limited</t>
  </si>
  <si>
    <t>The Investment of Innovative Machinery for Camilleri Aluminium Limited</t>
  </si>
  <si>
    <t xml:space="preserve">Investment in equipment to diversify the business operations in procuring a Precision C2 Double Mitre Saw, eliminating the need to outsource this part of the manufacturing process. </t>
  </si>
  <si>
    <t xml:space="preserve">Start-up Investment Grant Scheme </t>
  </si>
  <si>
    <t xml:space="preserve">ERDF.03.S5.Call1.0003 </t>
  </si>
  <si>
    <t xml:space="preserve"> Gozo Distillers Ltd</t>
  </si>
  <si>
    <t xml:space="preserve">Gozo Distillers - A new niche market for the Maltese Islands </t>
  </si>
  <si>
    <t>Investment in a distillery.</t>
  </si>
  <si>
    <t>VCT 2514</t>
  </si>
  <si>
    <t>ERDF.03.S5.Call 2.0005</t>
  </si>
  <si>
    <t>Signature Estates Ltd</t>
  </si>
  <si>
    <t>Palladium House - Investing in a start-up Boutique Hotel</t>
  </si>
  <si>
    <t xml:space="preserve">Investment in boutique accommodation. </t>
  </si>
  <si>
    <t>SPB 1470</t>
  </si>
  <si>
    <t xml:space="preserve">001. Generic productive investment in small and medium–sized enterprises (‘SMEs’);
074. Development and promotion of tourism assets in SMEs 
</t>
  </si>
  <si>
    <t>Call 3</t>
  </si>
  <si>
    <t>ERDF.03.S5.Call 3.0001</t>
  </si>
  <si>
    <t>The development of a Boutique Hotel in Floriana by 23 Boutique Ltd</t>
  </si>
  <si>
    <t xml:space="preserve">Investment in Boutique accommodation. </t>
  </si>
  <si>
    <t>ERDF.03.S5.Call 3.0007</t>
  </si>
  <si>
    <t>Ta' Gakbu Holdings Ltd</t>
  </si>
  <si>
    <t>A distinct accommodation proposal for Xaghra, Gozo.</t>
  </si>
  <si>
    <t>The proposed business will initially be operating a modern boutique hotel,
situated in Xaghra, Gozo.</t>
  </si>
  <si>
    <t>XRA 1348</t>
  </si>
  <si>
    <t>ERDF.03.S5.Call 3.0009</t>
  </si>
  <si>
    <t>A Luxury High-End Boutique Hotel situated in a Palazzo in Mdina</t>
  </si>
  <si>
    <t xml:space="preserve">Investment in Boutique Hotel accommodation. </t>
  </si>
  <si>
    <t>ERDF.03.S5.Call 3.0013</t>
  </si>
  <si>
    <t>Emma Beck</t>
  </si>
  <si>
    <t>Sweet Valley Family Clinic</t>
  </si>
  <si>
    <t>The Family Clinic aims at providing a 360 degrees professional service to individuals and couples who are planning to have children.</t>
  </si>
  <si>
    <t>ATD 2271</t>
  </si>
  <si>
    <t>ERDF.03.S5.Call 3.0016</t>
  </si>
  <si>
    <t>Romina Grech Fenech</t>
  </si>
  <si>
    <t>Red Farm Garden Spa Boutique Hotel</t>
  </si>
  <si>
    <t>Refurbishing a landmark farmhouse located in Iklin to a top-end Garden Spa Boutique Hotel together with the formulation of a number exterior and environmental based activities with the objective of creating an alternative high-end product offering for clients wishing to experience a short luxury and tranquil stay on the island.</t>
  </si>
  <si>
    <t>IKL 1800</t>
  </si>
  <si>
    <t>ERDF.03.S5.Call 3.0017</t>
  </si>
  <si>
    <t>SBH Limited</t>
  </si>
  <si>
    <t>Construction of a Boutique Hotel</t>
  </si>
  <si>
    <t>The construction of a Boutique Hotel in Sliema consisting of 13 en-suite Rooms.</t>
  </si>
  <si>
    <t>SLM 1071</t>
  </si>
  <si>
    <t>ERDF.03.S5.Call 3.0015</t>
  </si>
  <si>
    <t>I.M. Grech Company Ltd</t>
  </si>
  <si>
    <t>A Quaint and Distinct Boutique Accomodation in the island of Gozo</t>
  </si>
  <si>
    <t>The construction of a Boutique Hotel in Kercem, Gozo consisting of 18 Rooms.</t>
  </si>
  <si>
    <t>KCM 3062</t>
  </si>
  <si>
    <t>ERDF.03.S5.Call 3.0023</t>
  </si>
  <si>
    <t>Ora Treatments Ltd</t>
  </si>
  <si>
    <t>ORA Treatments</t>
  </si>
  <si>
    <t>Orthopaedic consultation services, from a newly-developed state-of-the art health centre consisting of six floors.</t>
  </si>
  <si>
    <t>BBG 1511</t>
  </si>
  <si>
    <t>ERDF.03.S5.Call 3.0027</t>
  </si>
  <si>
    <t>The Huskie Craft Beer Company Brewery</t>
  </si>
  <si>
    <t>Investment in equipment to start up a professional craft brewery.</t>
  </si>
  <si>
    <t>ERDF.03.S5.Call 3.0021</t>
  </si>
  <si>
    <t>Jay Kay Investments Ltd</t>
  </si>
  <si>
    <t>Stove a Centre for Innovation in the Culinary Arts</t>
  </si>
  <si>
    <t>Stove shall serve as a culinary extension of the Science and Technology Centre offering a continuation of the Esplora experience. This proposed place provides the opportunity for hydroponics to be researched and extensively used.</t>
  </si>
  <si>
    <t>MST 1303</t>
  </si>
  <si>
    <t>ERDF.03.S5.Call 3.0031</t>
  </si>
  <si>
    <t>Investing in business growth strategies in a childcare centre in Mosta</t>
  </si>
  <si>
    <t>Investing in an existing childcare centre in Mosta aimed at business growth. This project is part of a holistic project.</t>
  </si>
  <si>
    <t>ERDF.03.S5.Call 3.0028</t>
  </si>
  <si>
    <t>Investing in the development of child-day care services in Attard</t>
  </si>
  <si>
    <t>Investing in a new child-day care centre in Attard. This project is part of a holistic project.</t>
  </si>
  <si>
    <t>ERDF.03.S5.Call 3.0030</t>
  </si>
  <si>
    <t>Investing in the development of child-day care services in Zebbug</t>
  </si>
  <si>
    <t>Investing in a new child-day care centre in Zebbug. This project is part of a holistic project.</t>
  </si>
  <si>
    <t>ERDF.03.S5.Call 3.0041</t>
  </si>
  <si>
    <t>Culinary Arts Ltd</t>
  </si>
  <si>
    <t>The White Knight - A new Boutique Hotel Concept in Gozo</t>
  </si>
  <si>
    <t>The White Knight will be located on the island of Gozo in Ghajnsielem at Pjazza Madonna ta’ Loreto and will feature: a 10 room Boutique Hotel, a Bistro with Lounge and Vinothek, and a Restaurant with a Courtyard and bakery.</t>
  </si>
  <si>
    <t>QLA 2019</t>
  </si>
  <si>
    <t xml:space="preserve">001. Generic productive investment in small and medium–sized enterprises (‘SMEs’);
074. Development and promotion of tourism assets in SMEs 
</t>
  </si>
  <si>
    <t>ERDF.03.S5.Call 3.0038</t>
  </si>
  <si>
    <t>The Setting Up of a Micro Brewery and Bar</t>
  </si>
  <si>
    <t>Investing in the purchase of equipment with the intent to develop  a craft microbrewery and an eventual accompanying catering establishment.</t>
  </si>
  <si>
    <t>ERDF.03.S5.Call 3.0050</t>
  </si>
  <si>
    <t>Mary Testa</t>
  </si>
  <si>
    <t>Development &amp; Operation of
Sustainable Boutique Accommodation Services</t>
  </si>
  <si>
    <t>Investing in an underutilised property in St Anthony Str. Valletta,
opposite the Grand Harbour, transforming into an innovative and sustainable boutique
accommodation to serve emerging niche markets.</t>
  </si>
  <si>
    <t>IKL1951</t>
  </si>
  <si>
    <t>ERDF.03.S5.Call 3.0048</t>
  </si>
  <si>
    <t>1 BORMLA Savynomad: Development &amp; Operation of Sustainable
Boutique Accommodation Services</t>
  </si>
  <si>
    <t>Development of an underutilised property in Bormla historic centre within the Grand Harbour area into innovative and sustainable boutique
accommodation to serve emerging niche markets.</t>
  </si>
  <si>
    <t>ERDF.03.S5.Call 3.0051</t>
  </si>
  <si>
    <t>3 BATTERY ST, VALLETTA Savynomad: Develop &amp; Operation of
Sustainable Boutique Accommodation Services</t>
  </si>
  <si>
    <t>Development of an underutilised property in Battery Str. Valletta, opposite the Grand Harbour area into innovative and sustainable boutique accommodation to serve emerging niche markets.</t>
  </si>
  <si>
    <t>ERDF.03.S5.Call 3.0049</t>
  </si>
  <si>
    <t>Modernata Furniture Ltd</t>
  </si>
  <si>
    <t>Investment In A State Of The Art Production Line By
Modernata Furniture Ltd</t>
  </si>
  <si>
    <t>The company intends to invest in a new state of the art production line to start its operations in the furniture manufacture industry. The intention is to target the furniture supply to both private clients as well as property developers. Through its operations the company aims to create a bridge between the local furniture manufacturers and importers offering ready made furniture.</t>
  </si>
  <si>
    <t>001. Generic productive investment in small and medium–sized enterprises (‘SMEs’);</t>
  </si>
  <si>
    <t>ERDF.03.S5.Call 3.0070</t>
  </si>
  <si>
    <t>Health and Co. Medical &amp; Wellness Clinic</t>
  </si>
  <si>
    <t>The proposed investment involves the starting-up of a new state-of-the-art clinic under the name of "Health and Co. Medical Wellness Clinic".</t>
  </si>
  <si>
    <t>ERDF.03.S5.Call 3.0067</t>
  </si>
  <si>
    <t>Investment in equipment to open a business venture resulting in a new coffee shop in Valletta containing state of the art technology for baking and coffee making.</t>
  </si>
  <si>
    <t xml:space="preserve">001. Generic productive investment in small and medium–sized enterprises (‘SMEs’);
074. Development and promotion of tourism assets in SMEs </t>
  </si>
  <si>
    <t>ERDF.03.S5.Call 3.0072</t>
  </si>
  <si>
    <t>Marie Boutique Patisserie</t>
  </si>
  <si>
    <t>Investing in equipment to launch a new business venture involving a Patisserie that promotes a variety of fresh food focusing on traditional and authentic Maltese recipes.</t>
  </si>
  <si>
    <t>ERDF.03.S5.Call 3.0074</t>
  </si>
  <si>
    <t>Emanuel Psaila</t>
  </si>
  <si>
    <t>The Opening of a Traditional Bakery</t>
  </si>
  <si>
    <t>Investing in baking and other equipment to furnish a new traditional bakery in the heart of Zabbar.</t>
  </si>
  <si>
    <t>ZBR 1205</t>
  </si>
  <si>
    <t>ERDF.03.S5.Call 3.0087</t>
  </si>
  <si>
    <t>SJMC Ltd</t>
  </si>
  <si>
    <t>Project Eco-Ice (A green take on Ice Manufacturing and distribution for Malta)</t>
  </si>
  <si>
    <t>Investment in equipment to start-up a company which will focus on producing and distributing ice.</t>
  </si>
  <si>
    <t>SPB 3410</t>
  </si>
  <si>
    <t>ERDF.03.S5.Call 3.0071</t>
  </si>
  <si>
    <t>Investment of an innovative showroom for Vella Canter Ltd</t>
  </si>
  <si>
    <t>Investment in a new showroom.</t>
  </si>
  <si>
    <t>ERDF.03.S5.Call 3.0086</t>
  </si>
  <si>
    <t>Avalon Living Ltd</t>
  </si>
  <si>
    <t xml:space="preserve"> Guesthouse with unique hospitality experience in the City of natural and
cultural heritage, Valletta.</t>
  </si>
  <si>
    <t>Renovating a 4-storey corner building into a high standard, designer finished guesthouse consisting of 9 guest rooms with private bathrooms and a breakfast and reception area at ground floor.</t>
  </si>
  <si>
    <t>VLT1467</t>
  </si>
  <si>
    <t xml:space="preserve">001. Generic productive investment in small and medium–sized enterprises (‘SMEs’);
074. Development and promotion of tourism assets in SMEs; </t>
  </si>
  <si>
    <t>ERDF.03.S5.Call 3.0097</t>
  </si>
  <si>
    <t>Hermeshub Investments Limited</t>
  </si>
  <si>
    <t>Promotion of family healthy living in a five star environment.</t>
  </si>
  <si>
    <t>Investing in a state-of-the-art premises. This investment shall be complemented by procuring the latest technology in ultrasonography.</t>
  </si>
  <si>
    <t>QRD1950</t>
  </si>
  <si>
    <t>ERDF.03.S5.Call 3.0099</t>
  </si>
  <si>
    <t>Beflowing Ltd</t>
  </si>
  <si>
    <t>Kale &amp; Crumble</t>
  </si>
  <si>
    <t>Investing in equipment to furnish a new restaurant situated in the Central Business District which will provide organic and healthy  food while promoting the biodynamic sustainability.</t>
  </si>
  <si>
    <t>CBD 5030</t>
  </si>
  <si>
    <t>ERDF.03.S5.Call 3.0096</t>
  </si>
  <si>
    <t>PIXAM Ltd</t>
  </si>
  <si>
    <t>Pixam new Innovative Products</t>
  </si>
  <si>
    <t>Investing in unique hardware and software to produce aerial vehicles and unmanned ground vehicles, also known as drones.</t>
  </si>
  <si>
    <t>MSD 000</t>
  </si>
  <si>
    <t>ERDF.03.S5.Call 3.0103</t>
  </si>
  <si>
    <t>Central Storage Malta Ltd</t>
  </si>
  <si>
    <t>Setting up of a logistics hub for storage and distribution facilities for the
local market</t>
  </si>
  <si>
    <t>The project will see the setting up of a logistical support hub in the form of
storage and distribution facilities to individuals and entities in Malta.</t>
  </si>
  <si>
    <t>CBD 3110</t>
  </si>
  <si>
    <t>ERDF.03.S5.Call 3.0061</t>
  </si>
  <si>
    <t>MRX Investments Limited</t>
  </si>
  <si>
    <t>Investing in a start-up Boutique Hotel.</t>
  </si>
  <si>
    <t>Investment in Boutique Hotel accommodation which aims for higher added value based on quality service and products in line with the National
Tourism Strategy.</t>
  </si>
  <si>
    <t>SLM1704</t>
  </si>
  <si>
    <t>SME Growth Grant Scheme</t>
  </si>
  <si>
    <t>ERDF.03.DF.03.S4.01.0067</t>
  </si>
  <si>
    <t xml:space="preserve">Busy Bee Manufacturing Limited </t>
  </si>
  <si>
    <t xml:space="preserve">Busy Bee Manufacturing - Increasing Capacity, Productivity and Efficiency. </t>
  </si>
  <si>
    <t>Expansion of the capacity of the establishment through the investment in new catering equipment.</t>
  </si>
  <si>
    <t>MSD 1346</t>
  </si>
  <si>
    <t xml:space="preserve">ERDF.03.S4.Call 1.0078 </t>
  </si>
  <si>
    <t>J. &amp; A. Bonnici Limited</t>
  </si>
  <si>
    <t xml:space="preserve">J. &amp; A. Bonnici Ltd: Increasing competitiveness by expanding operations </t>
  </si>
  <si>
    <t xml:space="preserve">Expansion of the capacity of the establishment through the investment in new packaging equipment. </t>
  </si>
  <si>
    <t xml:space="preserve">ERDF.03.S4.Call 1.0082 </t>
  </si>
  <si>
    <t>Josefa Manufacturing Ltd</t>
  </si>
  <si>
    <t>Josefa's Completion of Manufacturing Plant and Export Venture</t>
  </si>
  <si>
    <t>Expansion of the capacity of the establishment through the production investment in a new product line.</t>
  </si>
  <si>
    <t>QRM 2132</t>
  </si>
  <si>
    <t xml:space="preserve">ERDF.03.S4.Call 1.0085 </t>
  </si>
  <si>
    <t>Poultons Limited</t>
  </si>
  <si>
    <t xml:space="preserve">Upgrading of Poultons Limited's operations by means of cutting-edge technology </t>
  </si>
  <si>
    <t>Expansion of the capacity of the establishment through the investment in printing equipment.</t>
  </si>
  <si>
    <t>ERDF.03.S4.Call 1.0097</t>
  </si>
  <si>
    <t xml:space="preserve">Class Optical Ltd </t>
  </si>
  <si>
    <t>Class Optical Limited Growth through Innovation</t>
  </si>
  <si>
    <t>Expansion of the capacity of the establishment through innovative investment in digital marking machinery.</t>
  </si>
  <si>
    <t xml:space="preserve">ERDF.03.S4.Call 1.0077 </t>
  </si>
  <si>
    <t xml:space="preserve">Nibe Beverages Ltd </t>
  </si>
  <si>
    <t>Production of 10 Litre and 5 Litre water bottles</t>
  </si>
  <si>
    <t>ERDF.03.S4.Call 2.0006</t>
  </si>
  <si>
    <t>Camel Brand Company Ltd</t>
  </si>
  <si>
    <t>Investing in the Growth Potential of Camel Brand Company Limited</t>
  </si>
  <si>
    <t>ERDF.03.S4.Call 2.0007</t>
  </si>
  <si>
    <t xml:space="preserve">Sunsites Ltd </t>
  </si>
  <si>
    <t>A truly enhanced hospitality experience in the North of Malta at the Solana
Hotel &amp; Spa</t>
  </si>
  <si>
    <t>Expansion of the capacity of the establishment through investment in hotel accommodation.</t>
  </si>
  <si>
    <t>001. Generic productive investment in small and medium–sized enterprises (‘SMEs’);
074. Development and promotion of tourism assets in SMEs</t>
  </si>
  <si>
    <t>ERDF.03.S4.Call 2.0008</t>
  </si>
  <si>
    <t xml:space="preserve">Marketing and Consultancy Ltd </t>
  </si>
  <si>
    <t>Augmenting the touristic product at the 115 The Strand Hotel and Suites</t>
  </si>
  <si>
    <t>GZR1027</t>
  </si>
  <si>
    <t>ERDF.03.S4.Call 2.0009</t>
  </si>
  <si>
    <t xml:space="preserve">Attard &amp; Co Food Ltd </t>
  </si>
  <si>
    <t>Facilitating Growth for Attard &amp; Co Food Ltd</t>
  </si>
  <si>
    <t>Expansion of the capacity of the establishment through investment in refrigeration equipment.</t>
  </si>
  <si>
    <t>ERDF.03.S4.Call 2.0015</t>
  </si>
  <si>
    <t xml:space="preserve">Grant Thornton </t>
  </si>
  <si>
    <t>Grant Thornton's Expansion Project</t>
  </si>
  <si>
    <t>Expansion of the capacity of the establishment through investment in the extension of the offices.</t>
  </si>
  <si>
    <t>BKR4013</t>
  </si>
  <si>
    <t>ERDF.03.S4.Call 2.0017</t>
  </si>
  <si>
    <t>Investment in heavy plant machinery at Bilven Ltd</t>
  </si>
  <si>
    <t>Expansion of the capacity of the establishment through investment in heavy plant machinery.</t>
  </si>
  <si>
    <t>ERDF.03.S4.Call 2.0018</t>
  </si>
  <si>
    <t>Mediterranean Maritime Hub- Embarking on the next growth stages</t>
  </si>
  <si>
    <t>Expansion of the capacity of the establishment through investment in travel lift.</t>
  </si>
  <si>
    <t>ERDF.03.S4.Call 2.0020</t>
  </si>
  <si>
    <t>Setting up of a new Optika outlet in St Julian's</t>
  </si>
  <si>
    <t>Expansion of the capacity of the establishment through investment in setting up of a new outlet.</t>
  </si>
  <si>
    <t>ERDF.03.S4.Call 3.0001</t>
  </si>
  <si>
    <t>Anthony Buttigieg</t>
  </si>
  <si>
    <t>G&amp;G Supermarket - New product range, increasing capacity, and choice for consumers</t>
  </si>
  <si>
    <t xml:space="preserve">Expansion of the capacity of the establishment through investment in chilling and freezing equipment. </t>
  </si>
  <si>
    <t>MST 1493</t>
  </si>
  <si>
    <t>ERDF.03.S4.Call 3.0008</t>
  </si>
  <si>
    <t>Sliema BH Ltd</t>
  </si>
  <si>
    <t>Setting up of a new Boutique Hotel in central Sliema</t>
  </si>
  <si>
    <t>Investing in a superior boutique hotel accomodation.</t>
  </si>
  <si>
    <t>SWQ 1304</t>
  </si>
  <si>
    <t>ERDF.03.S4.Call 3.0010</t>
  </si>
  <si>
    <t>BBF Ltd</t>
  </si>
  <si>
    <t>The setting up of a retirement home</t>
  </si>
  <si>
    <t>Expanding through the re-purposing of an unused hotel into a retirement home for the elderly.</t>
  </si>
  <si>
    <t>MST 2342</t>
  </si>
  <si>
    <t>ERDF.03.S4.Call 3.0017</t>
  </si>
  <si>
    <t>Al Sadi Fino Company Ltd, B'Kara Showroom.</t>
  </si>
  <si>
    <t>ERDF.03.S4.Call 3.0018</t>
  </si>
  <si>
    <t>Adventure Camping Shop Ltd</t>
  </si>
  <si>
    <t>A new outlet to promote an outdoor healthy and active lifestyle.</t>
  </si>
  <si>
    <t>ERDF.03.S4.Call 3.0022</t>
  </si>
  <si>
    <t>La Salita Leisure Holdings Ltd</t>
  </si>
  <si>
    <t>La Salita - SME Growth Grant Scheme 2018</t>
  </si>
  <si>
    <t>Reconstructing the Arches Restaurant building into a 4 star superior hotel in the heart of Mellieha.</t>
  </si>
  <si>
    <t>MLH 1021</t>
  </si>
  <si>
    <t>ERDF.03.S4.Call 3.0027</t>
  </si>
  <si>
    <t>Investments by BSL Britannia</t>
  </si>
  <si>
    <t>The company is aiming to expand its operations and tap into international markets, particularly Slovenia.</t>
  </si>
  <si>
    <t>ERDF.03.S4.Call 3.0034</t>
  </si>
  <si>
    <t>New Dental Clinic</t>
  </si>
  <si>
    <t>New dental clinic offering improved service offerings through investment in state-of-the-
art and innovative equipment.</t>
  </si>
  <si>
    <t xml:space="preserve">001. Generic productive investment in small and medium–sized enterprises (‘SMEs’);
</t>
  </si>
  <si>
    <t>ERDF.03.S4.Call 3.0029</t>
  </si>
  <si>
    <t>Investment in Innovative, efficient machinery leading to Growth</t>
  </si>
  <si>
    <t>Expansion of the company's capacity through investing in a new set-up to increase production and compete against international competitors.</t>
  </si>
  <si>
    <t>ERDF.03.S4.Call 3.0031</t>
  </si>
  <si>
    <t>Atlantis Holidays Ltd</t>
  </si>
  <si>
    <t>Expanding the business to double the company's current accomodation capacity by another 44 beds.</t>
  </si>
  <si>
    <t>MFN 1405</t>
  </si>
  <si>
    <t>ERDF.03.S4.Call 3.0040</t>
  </si>
  <si>
    <t>Ksi Malta</t>
  </si>
  <si>
    <t>Ksi Malta's Expansion Project</t>
  </si>
  <si>
    <t>Investment in new office facilities to sustain KSi's growth strategy.</t>
  </si>
  <si>
    <t>ERDF.03.S4.Call 3.0041</t>
  </si>
  <si>
    <t>MGC Distributors Ltd growth project</t>
  </si>
  <si>
    <t>Investing through the expansion of the business' operations arm including a new, modernized, and
centralized headquarters and stores.</t>
  </si>
  <si>
    <t>ERDF.03.S4.Call 3.0046</t>
  </si>
  <si>
    <t>Facilitating Growth and Innovation at Pet Nutrition House Ltd</t>
  </si>
  <si>
    <t>Investing in setting up a high-tech pet food manufacturing hub.</t>
  </si>
  <si>
    <t>ERDF.03.S4.Call 3.0051</t>
  </si>
  <si>
    <t>Enhaning growth through investing in a new Section Bending Machine</t>
  </si>
  <si>
    <t>The project consists in purchasing a new machinery which will be the most technological advanced machine in Malta in the steel sector.</t>
  </si>
  <si>
    <t>ERDF.03.S4.Call 3.0042</t>
  </si>
  <si>
    <t>Application for a New Theatre</t>
  </si>
  <si>
    <t>Construction and Commissioning of a new theatre space for FM Theatre Productions Ltd</t>
  </si>
  <si>
    <t>ERDF.03.S4.Call 3.0064</t>
  </si>
  <si>
    <t>SAW Ltd</t>
  </si>
  <si>
    <t>Automation Investment leading to Growth</t>
  </si>
  <si>
    <t>Investing in machinery, buffers, sorting systems, robotic arms, hedgehog systems and automation software leading to the automation of panel processing allowing the company to grow within the same footprint resulting in output increment, quality improvement and ability to take on-board larger scale projects.</t>
  </si>
  <si>
    <t>ERDF.03.S4.Call 3.0062</t>
  </si>
  <si>
    <t>Sterling Designs Ltd</t>
  </si>
  <si>
    <t>The Creation of Sterling Personalisation</t>
  </si>
  <si>
    <t>Embarking on a new concept of creating small personalised jewelry items composed of either a mix of gold or silver complemented with precious stones in line with specific customer preferences. The company will be undertaking the whole process; starting with market research, prototype designs ending up in the selling and distribution of the products. Significant attention will be given to the export market which is perceived as having strong potential in this sector.</t>
  </si>
  <si>
    <t>ERDF.03.S4.Call 3.0086</t>
  </si>
  <si>
    <t>Victoria Regina Ltd</t>
  </si>
  <si>
    <t>Victoria Central - Contributing to the development of a culinary trail in Victoria</t>
  </si>
  <si>
    <t>Modernising a coffee shop into a gastro coffee house, kitchen, and introduce the concept of an in-store  coffee roastery for retail and wholesale of coffee.</t>
  </si>
  <si>
    <t>VCT 1461</t>
  </si>
  <si>
    <t>ERDF.03.S4.Call 3.0092</t>
  </si>
  <si>
    <t>New Childcare Centre</t>
  </si>
  <si>
    <t>Investing in a new Childcare Centre in the QUAD Business Towers in Mriehel.</t>
  </si>
  <si>
    <t>CBD 1020</t>
  </si>
  <si>
    <t>ERDF.03.S4.Call 3.0090</t>
  </si>
  <si>
    <t>Ezy Fit Ltd</t>
  </si>
  <si>
    <t>Digitalisation and Expansion of Production Facilities and Activities</t>
  </si>
  <si>
    <t xml:space="preserve">Investment in equipment to enhance the production facility while increasing digitalisation by introducing a new design software. The new equipment and machinery include more advaced lifters and a dust extraction system. </t>
  </si>
  <si>
    <t>MST 9036</t>
  </si>
  <si>
    <t>ERDF.03.S4.Call 3.0101</t>
  </si>
  <si>
    <t>Investment in the growth of Y&amp;P Marketing Malta</t>
  </si>
  <si>
    <t>Investing in a new Flat Top Tower Crane Components and related equipment to sustain the company's planned expansion.</t>
  </si>
  <si>
    <t>ERDF.03.S4.Call 3.0103</t>
  </si>
  <si>
    <t>Promoting Active Ageing and Dementia Care through an Extension of the St. Elizabeth Home</t>
  </si>
  <si>
    <t>Expanding St. Elizabeth Home through the investment of an additional 2 floors to sustain the increasing demand while offering a high-quality service and customer satisfaction to the elderly.</t>
  </si>
  <si>
    <t>RBT 1676</t>
  </si>
  <si>
    <t>ERDF.03.S4.Call 3.0096</t>
  </si>
  <si>
    <t>Portside Lodge</t>
  </si>
  <si>
    <t>Investing in further accomodation capacity by another 24 apartments over additional 4 floors. This aparthotel is located at Marsascala.</t>
  </si>
  <si>
    <t>MSK 3310</t>
  </si>
  <si>
    <t>ERDF.03.S4.Call 3.0110</t>
  </si>
  <si>
    <t>SR Services Ltd</t>
  </si>
  <si>
    <t>Investment in a new and larger premises by SR Services Ltd</t>
  </si>
  <si>
    <t>Investing in a new administrative and operational premises involving the supply of new furniture and equipment. Such investment involves; A/C system, Access Control, CCTV Cameras and Alarm, Lifter, Palletizer and Vehicle Diagnostic Tools.</t>
  </si>
  <si>
    <t>MST 1858</t>
  </si>
  <si>
    <t>ERDF.03.S4.Call 3.0109</t>
  </si>
  <si>
    <t>Joseph Bonello</t>
  </si>
  <si>
    <t>The investment in a new Higher Output More Efficient Concrete Batching Plant</t>
  </si>
  <si>
    <t>Investing in higher output concrete machinery to increase production capacity.</t>
  </si>
  <si>
    <t>QRD 2134</t>
  </si>
  <si>
    <t>ERDF.03.S4.Call 3.0111</t>
  </si>
  <si>
    <t>Apex Business Services Ltd</t>
  </si>
  <si>
    <t>Apex Business Service's expansion project</t>
  </si>
  <si>
    <t>Investing in new and innovative office equipment to sustain the facilities' expansion.</t>
  </si>
  <si>
    <t>VCT 2551</t>
  </si>
  <si>
    <t>ERDF.03.S4.Call 3.0112</t>
  </si>
  <si>
    <t>Facilitating Business Growth via an investment in more advanced machinery</t>
  </si>
  <si>
    <t xml:space="preserve">Investing in state-of-the-art equipment to expand the operations of the business. </t>
  </si>
  <si>
    <t>ERDF.03.S4.Call 3.0108</t>
  </si>
  <si>
    <t>Xerri Animal Feeds Co. Ltd</t>
  </si>
  <si>
    <t>Xerri Animal Feeds Co. Ltd - Enhance competitiveness through capital investment</t>
  </si>
  <si>
    <t xml:space="preserve">Investing in tangible assets through purchase of equipment with the intent of expanding the company's operations, extending the capacity accordingly. </t>
  </si>
  <si>
    <t>ERDF.03.S4.Call 3.0115</t>
  </si>
  <si>
    <t>Capital Communications Ltd</t>
  </si>
  <si>
    <t>Facilitating Growth for Vibe Fm</t>
  </si>
  <si>
    <t>Investing in new office and radio equipment and facilities to achieve the management's growth and diversification strategy.</t>
  </si>
  <si>
    <t>MLH 2317</t>
  </si>
  <si>
    <t>ERDF.03.S4.Call 3.0113</t>
  </si>
  <si>
    <t>Extension of Activity for Tabone Glass Ltd</t>
  </si>
  <si>
    <t>Expansion of the capacity of the establishment through the investment in new production equipment.</t>
  </si>
  <si>
    <t>KCM3016</t>
  </si>
  <si>
    <t>ERDF.03.S4.Call 3.0122</t>
  </si>
  <si>
    <t>Smart Packaging Department Development</t>
  </si>
  <si>
    <t>Expansion of the capacity of the establishment through the investment in equipment to equip an additional packing department.</t>
  </si>
  <si>
    <t>ERDF.03.S4.Call 3.0087</t>
  </si>
  <si>
    <t>Ballut Blocks Ltd</t>
  </si>
  <si>
    <t>Investments for Growth by Ballut Blocks Ltd</t>
  </si>
  <si>
    <t>Expansion of the capacity of the establishment through the investment in new plant equipment to increase production while reducing its environmental footprint.</t>
  </si>
  <si>
    <t>NXR 6713</t>
  </si>
  <si>
    <t>ERDF.03.S4.Call 3.0131</t>
  </si>
  <si>
    <t>C&amp;C Express Ltd</t>
  </si>
  <si>
    <t>C&amp;C Express Ltd - New Premises</t>
  </si>
  <si>
    <t>Expansion of the capacity of the establishment through the investment in equipment to equip a new and bigger premises.</t>
  </si>
  <si>
    <t>VLT 1103</t>
  </si>
  <si>
    <t>ERDF.03.S4.Call 3.0119</t>
  </si>
  <si>
    <t>Investment towards the iplementation of our growth strategy</t>
  </si>
  <si>
    <t>Investment towards the implementation of growth strategies related to the extension of the capacity of the existing establishment.</t>
  </si>
  <si>
    <t>SME Growth Grant Scheme (2nd Issue)</t>
  </si>
  <si>
    <t>ERDF.03.S6.Call 1.0002</t>
  </si>
  <si>
    <t>Art Ltd</t>
  </si>
  <si>
    <t>Investment for growth by ART Ltd</t>
  </si>
  <si>
    <t>Investing in equipment to complement the investment in the physical infrastructure made, and through which the firm will be able to have a larger operational space, a better display of the company’s products, improved efficiency and a reduction in delivery times to the ever-growing and varied client base.</t>
  </si>
  <si>
    <t>ATD 9037</t>
  </si>
  <si>
    <t>Equipment and Machinery</t>
  </si>
  <si>
    <t>ERDF.03.S7.Call 1.0004</t>
  </si>
  <si>
    <t>Lighthouse Supermarket</t>
  </si>
  <si>
    <t>Investment in Equipment for Lighthouse Supermarkets</t>
  </si>
  <si>
    <t>Investment in new equipment that 
facilitates the day to day operations in the sealing and packing of 
Meat products and Fruits, nuts and confectionary items.</t>
  </si>
  <si>
    <t>ERDF.03.S7.Call 1.0001</t>
  </si>
  <si>
    <t>Farrugia Woodworks Ltd</t>
  </si>
  <si>
    <t>Investment of CNC Machine</t>
  </si>
  <si>
    <t>Investing in a new CNC machine to increase the efficiency of operations.</t>
  </si>
  <si>
    <t>ERDF.03.S7.Call 1.0007</t>
  </si>
  <si>
    <t>Purchase of a Tower crane for Y&amp;P Marketing (Malta) Ltd</t>
  </si>
  <si>
    <t>Investing in a new tower crane to increase the efficiency of operations and achieve growth.</t>
  </si>
  <si>
    <t>ERDF.03.S7.Call 1.0008</t>
  </si>
  <si>
    <t>Laser Transformations Ltd</t>
  </si>
  <si>
    <t>Invetsment in Advanced Technology for Laser Transformations Ltd</t>
  </si>
  <si>
    <t>Investing in a new laser hair removal machine to meet the latest clients' needs replacing outdated equipment.</t>
  </si>
  <si>
    <t>VCT 2772</t>
  </si>
  <si>
    <t>ERDF.03.S7.Call 1.0021</t>
  </si>
  <si>
    <t>Futura WoodWorks Ltd</t>
  </si>
  <si>
    <t>Futura Woodworks</t>
  </si>
  <si>
    <t>Investing in new equipment to enhance quality, performance, productivity and competitiveness of the business.</t>
  </si>
  <si>
    <t>ERDF.03.S7.Call1.0026</t>
  </si>
  <si>
    <t>General Maintenance Ltd</t>
  </si>
  <si>
    <t>Enhancing of the services provided by General Maintenance Ltd</t>
  </si>
  <si>
    <t>Investing in new equipment to expand its operations.</t>
  </si>
  <si>
    <t>ERDF.03.S7.Call 1.0014</t>
  </si>
  <si>
    <t>Suzanne Pisani</t>
  </si>
  <si>
    <t>Studioseven Video Projection Innovation in 4K</t>
  </si>
  <si>
    <t>Investing in new equipment to offer the most recent technology in laser projection.</t>
  </si>
  <si>
    <t>BKR 293</t>
  </si>
  <si>
    <t>ERDF.03.S7.Call 1.0010</t>
  </si>
  <si>
    <t>JCD Enterprise Ltd</t>
  </si>
  <si>
    <t>Application for Investment in Equipment and Machinery</t>
  </si>
  <si>
    <t>Investing in plant and machinery to sustain the business' growth, coping with the current increase in demand.</t>
  </si>
  <si>
    <t>ERDF.03.S7.Call1.0024</t>
  </si>
  <si>
    <t>JTS Trading Limited</t>
  </si>
  <si>
    <t>JTS Limited - Application for funding</t>
  </si>
  <si>
    <t>Investing in machinery and equipment.</t>
  </si>
  <si>
    <t>QRM 3003</t>
  </si>
  <si>
    <t>ERDF.03.S7.Call 1.0031</t>
  </si>
  <si>
    <t>Mosta Bacon Ltd</t>
  </si>
  <si>
    <t>Investing in new equipment to increase the efficiency and productivity when it comes to frozen food packaging.</t>
  </si>
  <si>
    <t>MST 1306</t>
  </si>
  <si>
    <t>ERDF.03S7.Call. 1.0012</t>
  </si>
  <si>
    <t>Atlantis Holidays Limited</t>
  </si>
  <si>
    <t>New machinery to increase safety, efficiency and capacity</t>
  </si>
  <si>
    <t>Investing in new equipment to increase efficiency and the quality of the diving equipment.</t>
  </si>
  <si>
    <t>ERDF.03.S7.Call 1.0032</t>
  </si>
  <si>
    <t>Mark Busuttil</t>
  </si>
  <si>
    <t>SADC Upgrade</t>
  </si>
  <si>
    <t>Investing in equipment to furnish a new guest house for tourist divers.</t>
  </si>
  <si>
    <t>ERDF.03.S7.Call 1.0016</t>
  </si>
  <si>
    <t>Daniel Grima</t>
  </si>
  <si>
    <t>Procurement of Walk - in  Freezer Room through structural funds.</t>
  </si>
  <si>
    <t>Investing in new equipment to create a new cold room to expand the frozen space of the company.</t>
  </si>
  <si>
    <t>FNT 1172</t>
  </si>
  <si>
    <t>ERDF.03.S7.Call 1.0036</t>
  </si>
  <si>
    <t>Honeycomb Services Ltd</t>
  </si>
  <si>
    <t>High Tech Modern Lighting and Power Equipment</t>
  </si>
  <si>
    <t>Investing in new equipment to improve the company's productivity and enhance its operations.</t>
  </si>
  <si>
    <t>ERDF.03.S7.Call 1.0040</t>
  </si>
  <si>
    <t>Merit Malta Ltd</t>
  </si>
  <si>
    <t>Injection Moulding Machine</t>
  </si>
  <si>
    <t>Investing in new equipment to increase efficiency, productivity and energy savings.</t>
  </si>
  <si>
    <t>ERDF.03.S7.Call 1.0002</t>
  </si>
  <si>
    <t>Frank Tabone</t>
  </si>
  <si>
    <t>Investment in Innovative Machinery_Frank Tabone</t>
  </si>
  <si>
    <t>Investing in a new Computer Numerical Control (CNC) Machine to enhance the efficiency of operations and increase productivity.</t>
  </si>
  <si>
    <t>ERDF.03.S7.Call 1.0013</t>
  </si>
  <si>
    <t>Xara Palace Hotel Co.Ltd</t>
  </si>
  <si>
    <t>Enhancing conference and events facilities</t>
  </si>
  <si>
    <t>Investing in new equipment to increase efficiency, and energy savings.</t>
  </si>
  <si>
    <t>MDN 1050</t>
  </si>
  <si>
    <t>ERDF.03.S7.Call 1.0015</t>
  </si>
  <si>
    <t>NnG Promotions Limited</t>
  </si>
  <si>
    <t>Enhancing Service Provision in the Performing Arts Sector</t>
  </si>
  <si>
    <t>Investing in new equipment to increase efficiency, and competitiveness.</t>
  </si>
  <si>
    <t>SWQ 2455</t>
  </si>
  <si>
    <t>ERDF.03.S7.Call 1.0022</t>
  </si>
  <si>
    <t>Multivend Services Limited</t>
  </si>
  <si>
    <t>Multivend Limited: Investment in Equipment</t>
  </si>
  <si>
    <t>Investing in new equipment to expand the company's operational aspect while increasing competitiveness.</t>
  </si>
  <si>
    <t>MST 1761</t>
  </si>
  <si>
    <t>ERDF.03.S7.Call 1.0023</t>
  </si>
  <si>
    <t>The procurement of a concrete washout machine for the recycling of excess concrete</t>
  </si>
  <si>
    <t>Investing in new equipment to increase efficiency, sustainability and the recycle of excess concrete mixture materials.</t>
  </si>
  <si>
    <t>ERDF.03.S7.Call 1.0030</t>
  </si>
  <si>
    <t>Gordon's Moto Dealer Ltd</t>
  </si>
  <si>
    <t>Investment in a Fork Machine for Gordon's Moto Dealer Ltd</t>
  </si>
  <si>
    <t>Investing in new equipment to increase the efficiency of operations.</t>
  </si>
  <si>
    <t>BKR 13</t>
  </si>
  <si>
    <t>ERDF.03.S7.Call 1.0039</t>
  </si>
  <si>
    <t>Grace Attard</t>
  </si>
  <si>
    <t>Increasing productivity of a local ice cream shop.</t>
  </si>
  <si>
    <t>Investing in new equipment to increase the productivity and efficiency of operations.</t>
  </si>
  <si>
    <t>ZRQ 1660</t>
  </si>
  <si>
    <t>ERDF.03.S7.Call 1.0038</t>
  </si>
  <si>
    <t>Jean Paul Vella</t>
  </si>
  <si>
    <t>Procurement of Lathe to improve the productivity of JP Engineering</t>
  </si>
  <si>
    <t>Investing in the purchase of a new lathe machine. This will allow
the productivity to be improved, facilitating more the operational aspect of the business.</t>
  </si>
  <si>
    <t>ERDF.03.S7.Call 1.0048</t>
  </si>
  <si>
    <t>Anthony Camilleri - Gozo Hub</t>
  </si>
  <si>
    <t>Investing in the services provided at Ta' Pennellu Restaurant</t>
  </si>
  <si>
    <t>NDR 2153</t>
  </si>
  <si>
    <t>ERDF.03.S7.Call 1.0006</t>
  </si>
  <si>
    <t>Farmers Food ltd</t>
  </si>
  <si>
    <t>Pasteurisation Cooling Tunnel</t>
  </si>
  <si>
    <t>Investing in equipment and machinery.</t>
  </si>
  <si>
    <t>XWK300</t>
  </si>
  <si>
    <t>ERDF.03.S7.Call1.0047</t>
  </si>
  <si>
    <t>Transient Ltd</t>
  </si>
  <si>
    <t>Intelligent Lighting for Events</t>
  </si>
  <si>
    <t>MST4038</t>
  </si>
  <si>
    <t>ERDF.03.S7.Call1.0037</t>
  </si>
  <si>
    <t>Nexos Co Ltd</t>
  </si>
  <si>
    <t>Nexos Lighting Equipment For Events</t>
  </si>
  <si>
    <t>MRS300</t>
  </si>
  <si>
    <t>ERDF.03.S7.Call1.00042</t>
  </si>
  <si>
    <t>FGP Ltd</t>
  </si>
  <si>
    <t>Enhancing the productivity of our warehouse</t>
  </si>
  <si>
    <t>LQA1762</t>
  </si>
  <si>
    <t>ERDF.03.S7.Call1.0003</t>
  </si>
  <si>
    <t>Simon Borg</t>
  </si>
  <si>
    <t>Environmentally friendly flatbed large format printer (Latex ink)</t>
  </si>
  <si>
    <t>ZBG2495</t>
  </si>
  <si>
    <t>ERDF.03.S7.Call1.0070</t>
  </si>
  <si>
    <t>Terracore’s Forklift Investment for Enhanced Efficiency and Growth</t>
  </si>
  <si>
    <t>MST4003</t>
  </si>
  <si>
    <t>ERDF.03.S7.Call1.0035</t>
  </si>
  <si>
    <t>JA Bonnici</t>
  </si>
  <si>
    <t>Upgrading of day to day operations with investments in new machinery</t>
  </si>
  <si>
    <t>ERDF.03.S7.Call1 0029</t>
  </si>
  <si>
    <t>J Debono Printing Press</t>
  </si>
  <si>
    <t>Investment in a Digital Laser Converting Machine for J Debono Printing
Press Ltd</t>
  </si>
  <si>
    <t>ERDF.03.S7.Call1.0064</t>
  </si>
  <si>
    <t>Robert Lautier</t>
  </si>
  <si>
    <t>Dental Clinic Sliema</t>
  </si>
  <si>
    <t>SLM154</t>
  </si>
  <si>
    <t>ERDF.03.S7.Call1.0062</t>
  </si>
  <si>
    <t>Dr Jean Paul Demajo</t>
  </si>
  <si>
    <t>A New Dental Clinic in the Northern Region of the Island</t>
  </si>
  <si>
    <t>MLH1519</t>
  </si>
  <si>
    <t>ERDF.03.S7.Call1.0045</t>
  </si>
  <si>
    <t>Pro Stage Sound</t>
  </si>
  <si>
    <t>Purchase of 2 Audio Mixers with 128 input channels and 64 Aux/ Sub-
Group Busses</t>
  </si>
  <si>
    <t>VCT 9035</t>
  </si>
  <si>
    <t>ERDF.03.S7.Call1.0049</t>
  </si>
  <si>
    <t>Carl Gatt</t>
  </si>
  <si>
    <t>Investing in new machinery for a carpentry business</t>
  </si>
  <si>
    <t>ZBR 230</t>
  </si>
  <si>
    <t>ERDF.03.S7.Call1.0067</t>
  </si>
  <si>
    <t>Maltatiles Ltd</t>
  </si>
  <si>
    <t>The Procurement of a passenger and goods lift, and a modernized tile
press</t>
  </si>
  <si>
    <t>ERDF.03.S7.Call1.0059</t>
  </si>
  <si>
    <t>Oliver Farrugia</t>
  </si>
  <si>
    <t>Investement in Equipment for Farrugia Oliver</t>
  </si>
  <si>
    <t>MXR 01</t>
  </si>
  <si>
    <t>ERDF.03.S7.Call1.0087</t>
  </si>
  <si>
    <t>White Freight Services Ltd</t>
  </si>
  <si>
    <t>Increasing productivity of a local enterprise in the field of freight shipping services</t>
  </si>
  <si>
    <t>Investment in equipment through the purchase of a modern forklift.</t>
  </si>
  <si>
    <t>MRS 1332</t>
  </si>
  <si>
    <t>ERDF.03.S7.Call1.0079</t>
  </si>
  <si>
    <t>Dr Jonathan Mifsud</t>
  </si>
  <si>
    <t>The investment in a New Dental Clinic</t>
  </si>
  <si>
    <t>The development and investment in a new dental clinic in a key central location.</t>
  </si>
  <si>
    <t>GXQ 2330</t>
  </si>
  <si>
    <t>ERDF.03.S7.Call1.0053</t>
  </si>
  <si>
    <t xml:space="preserve">Gerald Fenech </t>
  </si>
  <si>
    <t>Funding request to obtain a forklift for facilitating the handling of marble and granite</t>
  </si>
  <si>
    <t>MST 4200</t>
  </si>
  <si>
    <t>ERDF.03.S7.Call1.0043</t>
  </si>
  <si>
    <t>Mario Abela</t>
  </si>
  <si>
    <t>The procurement of equipment and machinery</t>
  </si>
  <si>
    <t>Investing in equipment and machinery to increase the efficiency and productivity of the business.</t>
  </si>
  <si>
    <t>ZBG 1770</t>
  </si>
  <si>
    <t>ERDF.03.S7.Call1.0075</t>
  </si>
  <si>
    <t>Dr Edward Fenech</t>
  </si>
  <si>
    <t>A New Dental Clinic</t>
  </si>
  <si>
    <t>Investing in new dental equipment.</t>
  </si>
  <si>
    <t>NXR 191</t>
  </si>
  <si>
    <t>ERDF.03.S7.Call1.0091</t>
  </si>
  <si>
    <t>Investing in an innovative vehicle test lane.</t>
  </si>
  <si>
    <t>Investing in new equipment to increase efficiency and the general accuracy of results.</t>
  </si>
  <si>
    <t>VCT1027</t>
  </si>
  <si>
    <t>ERDF.03.S7.Call1.0084</t>
  </si>
  <si>
    <t>Strata Design Ltd</t>
  </si>
  <si>
    <t>Consolidating Strata Designs Ltd's position in the local stone and wood crafting scene</t>
  </si>
  <si>
    <t>Investing in new equipment to increase the total output of work.</t>
  </si>
  <si>
    <t>ATD400</t>
  </si>
  <si>
    <t>ERDF.03.S7.Call1.0065</t>
  </si>
  <si>
    <t>Amets Furniture: Investing in Machinery</t>
  </si>
  <si>
    <t>Investing in new equipment to increase efficiency and the productivity of the business.</t>
  </si>
  <si>
    <t>ERDF.03.S7.Call1.0068</t>
  </si>
  <si>
    <t>Analise Trapani</t>
  </si>
  <si>
    <t>Procurement of two handpieces that attach to a versatile laser platform</t>
  </si>
  <si>
    <t>Investing in new equipment to increase the range of services currently offered.</t>
  </si>
  <si>
    <t>FGR 1510</t>
  </si>
  <si>
    <t>ERDF.03.S7.Call1.0090</t>
  </si>
  <si>
    <t>Investment for Machinery at Well Made Woodworks</t>
  </si>
  <si>
    <t>MST2000</t>
  </si>
  <si>
    <t>ERDF.03.S7.Call1.0066</t>
  </si>
  <si>
    <t>J&amp;G Farrguia Contractors</t>
  </si>
  <si>
    <t>Enhancing the services provided by J&amp;G Farrugia Contractors</t>
  </si>
  <si>
    <t>ZBG1501</t>
  </si>
  <si>
    <t>ERDF.03.S7.Call1.0052</t>
  </si>
  <si>
    <t>Institute of Celluar Pharmacology ltd</t>
  </si>
  <si>
    <t>New production equipment-MPLC and buchi</t>
  </si>
  <si>
    <t>Investing in new equipment to enhance the manufacturing process of the company.</t>
  </si>
  <si>
    <t>ERDF.03.S7.Call1.0080</t>
  </si>
  <si>
    <t>Paradise Bay Hotel Limited</t>
  </si>
  <si>
    <t>Replacement of 2 Ovens</t>
  </si>
  <si>
    <t>Replacing of 20 year old non fully functioning equipment with new efficient one.</t>
  </si>
  <si>
    <t>MLH906</t>
  </si>
  <si>
    <t>ERDF.03.S7.Call1.0089</t>
  </si>
  <si>
    <t>Galea Curmi Engineering Consultants Ltd</t>
  </si>
  <si>
    <t>Investment in an Optical Gas Imaging Camera for Galea Curmi Engineering Consultants Ltd</t>
  </si>
  <si>
    <t>Investing in new equipment to enhance the optical gas imaging services of the company.</t>
  </si>
  <si>
    <t>VCT 1017</t>
  </si>
  <si>
    <t>ERDF.03.S7.Call1.0097</t>
  </si>
  <si>
    <t>Vella Mechanical Services Limited</t>
  </si>
  <si>
    <t>A complete CNC system for manufacturing seals</t>
  </si>
  <si>
    <t>LJA2041</t>
  </si>
  <si>
    <t>ERDF.03.S7.Call1.0076</t>
  </si>
  <si>
    <t>Emmanuel Delicata Wiemaker Ltd</t>
  </si>
  <si>
    <t>Emmanuel Delicata Wiemaker Ltd - Investing in Machinery</t>
  </si>
  <si>
    <t>PLA2143</t>
  </si>
  <si>
    <t>ERDF.03.S7.Call1.0101</t>
  </si>
  <si>
    <t>Raymond Abdilla</t>
  </si>
  <si>
    <t>Investment in Machinery</t>
  </si>
  <si>
    <t>ATD2010</t>
  </si>
  <si>
    <t>ERDF.03.S7.Call1.0054</t>
  </si>
  <si>
    <t>Deemer Ciantar</t>
  </si>
  <si>
    <t>Expansion and upgrade of Core Functional Fitness Gym</t>
  </si>
  <si>
    <t>BKR3000</t>
  </si>
  <si>
    <t>ERDF.03.S7.Call.1.0073</t>
  </si>
  <si>
    <t>Clinica Joia Ltd</t>
  </si>
  <si>
    <t>Clinica Joia Ltd - Investing in Equipment</t>
  </si>
  <si>
    <t>SLM1901</t>
  </si>
  <si>
    <t>ERDF.03.S7.Call.10093</t>
  </si>
  <si>
    <t>Heritage Homes Ltd</t>
  </si>
  <si>
    <t>Investing in equipment that allows for better product diversification</t>
  </si>
  <si>
    <t>MTfF1240</t>
  </si>
  <si>
    <t>ERDF.03.S7.Call.1.0100</t>
  </si>
  <si>
    <t>St Julian's Dental and Medical Clinic Ltd</t>
  </si>
  <si>
    <t>St Julian's Dental Clinic</t>
  </si>
  <si>
    <t>STJ2036</t>
  </si>
  <si>
    <t>ERDF.03.S7.Call.1.0102</t>
  </si>
  <si>
    <t>Mr Michael Pace Gasan</t>
  </si>
  <si>
    <t>Purchase of industry related machinery aimed at growth and market expansion</t>
  </si>
  <si>
    <t>DGL2709</t>
  </si>
  <si>
    <t>ERDF.03.S7.Call.1.0116</t>
  </si>
  <si>
    <t>Maria Grech</t>
  </si>
  <si>
    <t>Investing in an arthroscopic unit for use in small animals and in a plasma sterilizer</t>
  </si>
  <si>
    <t>VCT9048</t>
  </si>
  <si>
    <t>ERDF.03.S7.Call1.0055</t>
  </si>
  <si>
    <t>Jimmy Vella Fruit and Veg ltd</t>
  </si>
  <si>
    <t>Creating operational efficiency via better mechanisation and modern refrigerated storage facilities</t>
  </si>
  <si>
    <t>MLH5390</t>
  </si>
  <si>
    <t>ERDF.03.S7.Call 1.0107</t>
  </si>
  <si>
    <t>Kurt Zammit Green</t>
  </si>
  <si>
    <t>Getting my business off the ground through new machinery</t>
  </si>
  <si>
    <t>RBT9020</t>
  </si>
  <si>
    <t>ERDF.03.S7.Call 1.0129</t>
  </si>
  <si>
    <t>Tower Group Ltd</t>
  </si>
  <si>
    <t>Elevating Efficiency: Enhancing Manufacturing and Construction with
Forklifters and Mini Cranes</t>
  </si>
  <si>
    <t>ZBG2851</t>
  </si>
  <si>
    <t>ERDF.03.S7.Call 1.0081</t>
  </si>
  <si>
    <t>Simon Bugeja</t>
  </si>
  <si>
    <t>Equipment Investment</t>
  </si>
  <si>
    <t>ZBG2714</t>
  </si>
  <si>
    <t>ERDF.03.S7.Call 1.0061</t>
  </si>
  <si>
    <t>John Scicluna</t>
  </si>
  <si>
    <t>Upgrade of community clinics at Polymer Zabbar Pharmacy</t>
  </si>
  <si>
    <t>ZBR2671</t>
  </si>
  <si>
    <t>ERDF.03.S7.Call 1.0088</t>
  </si>
  <si>
    <t>Keith Delia</t>
  </si>
  <si>
    <t>Improving the resilience of the business through sophisticated machinery</t>
  </si>
  <si>
    <t>TXN1125</t>
  </si>
  <si>
    <t>ERDF.03.S7.Call 1.0103</t>
  </si>
  <si>
    <t>AZ Projects Ltd</t>
  </si>
  <si>
    <t>Investment for the upgrade of a retail outlet and restaurant specialising in
fish and seafood dishes</t>
  </si>
  <si>
    <t>ATD1421</t>
  </si>
  <si>
    <t>ERDF.03.S7.Call 1.0130</t>
  </si>
  <si>
    <t>Federated Mills PLC</t>
  </si>
  <si>
    <t>Federated Mills Plc: Investment in Equipment &amp; Machinery</t>
  </si>
  <si>
    <t>MRS1402</t>
  </si>
  <si>
    <t>ERDF.03.S7.Call 1.0095</t>
  </si>
  <si>
    <t>Electric Ceramics Kiln</t>
  </si>
  <si>
    <t>XRA9024</t>
  </si>
  <si>
    <t>ERDF.03.S7.Call 1.0098</t>
  </si>
  <si>
    <t>Supermarkets 1960 Ltd</t>
  </si>
  <si>
    <t>Procurement of forklif-freezers-A/C units to increase productivity&amp; improve
the company's efficiency</t>
  </si>
  <si>
    <t>VLT1921</t>
  </si>
  <si>
    <t>ERDF.03.S7.Call 1.0092</t>
  </si>
  <si>
    <t>Investment in a Fibre Laser Cutting Machine for Grech George</t>
  </si>
  <si>
    <t>GSM1072</t>
  </si>
  <si>
    <t>ERDF.03.S7.Call 1.0120</t>
  </si>
  <si>
    <t>Grimana Ltd</t>
  </si>
  <si>
    <t>Investment in an Electric Forklift for Grimana Ltd</t>
  </si>
  <si>
    <t>XWK9015</t>
  </si>
  <si>
    <t>ERDF.03.S7.Call 1.0083</t>
  </si>
  <si>
    <t>N. Cordina Marketing  Ltd</t>
  </si>
  <si>
    <t>Detergent Filling Machine</t>
  </si>
  <si>
    <t>QRM3111</t>
  </si>
  <si>
    <t>ERDF.03.S7.Call 1.0085</t>
  </si>
  <si>
    <t>Zirconia Ltd</t>
  </si>
  <si>
    <t>Innovation and expansion of dental clinic in Gozo</t>
  </si>
  <si>
    <t>NDR1112</t>
  </si>
  <si>
    <t>ERDF.03.S7.Call 1.0072</t>
  </si>
  <si>
    <t>B&amp;D Blinds and Drapes Ltd</t>
  </si>
  <si>
    <t>Investment in New Blinds machinery</t>
  </si>
  <si>
    <t>ZTN3000</t>
  </si>
  <si>
    <t>ERDF.03.S7.Call 1.0057</t>
  </si>
  <si>
    <t>Class Optical Manufacturing Ltd</t>
  </si>
  <si>
    <t>Improving production automation to increase organisational
competitiveness</t>
  </si>
  <si>
    <t>ERDF.03.S1.Call1.0099</t>
  </si>
  <si>
    <t>Yvette Zahra</t>
  </si>
  <si>
    <t>Investing in the services provided by Xarolla Dental Clinic</t>
  </si>
  <si>
    <t>NXR6542</t>
  </si>
  <si>
    <t>ERDF.03.S7.Call1.0113</t>
  </si>
  <si>
    <t>Dylan Bonnici</t>
  </si>
  <si>
    <t>Acquisition of Donatoni Jet 625</t>
  </si>
  <si>
    <t>TLB26</t>
  </si>
  <si>
    <t>ERDF.03.S7.Call1.0115</t>
  </si>
  <si>
    <t>Charles Mizzi</t>
  </si>
  <si>
    <t>Enhancing Business Productivity</t>
  </si>
  <si>
    <t>ZRQ2021</t>
  </si>
  <si>
    <t>ERDF.03.S7.Call.1.0121</t>
  </si>
  <si>
    <t>Childcare Services Limtied</t>
  </si>
  <si>
    <t>Investing in digital technology for improved customer experience in
medical services</t>
  </si>
  <si>
    <t>BKR1111</t>
  </si>
  <si>
    <t>ERDF.03.S7.Call.1.0109</t>
  </si>
  <si>
    <t>Marine Aquatic</t>
  </si>
  <si>
    <t>Enhancing the Malta National Aquarium through investment in a new
aquarium tank, filters &amp; monitors</t>
  </si>
  <si>
    <t>SPB1500</t>
  </si>
  <si>
    <t>ERDF.03.S7.Call.1.0126</t>
  </si>
  <si>
    <t>P.Cutajar and Co Ltd</t>
  </si>
  <si>
    <t>Investing in New Equipment for an Import/Distribution Business.</t>
  </si>
  <si>
    <t>ERDF.03.S7.Call.1.0117</t>
  </si>
  <si>
    <t>Antoine Galea</t>
  </si>
  <si>
    <t>Purchase of Excavation Equipment</t>
  </si>
  <si>
    <t>SPB4114</t>
  </si>
  <si>
    <t>ERDF.03.S7.Call.1.0111</t>
  </si>
  <si>
    <t>Dr Andre Gatt</t>
  </si>
  <si>
    <t>Dr Andre Gatt - An application for funding for the purchase of machinery
and equipment</t>
  </si>
  <si>
    <t>SWQ2551</t>
  </si>
  <si>
    <t>ERDF.03.S7.Call1.0122</t>
  </si>
  <si>
    <t>Gerald Fenech</t>
  </si>
  <si>
    <t>Funding request to acquire a polishing machine for marble, granite and
other types of stones.</t>
  </si>
  <si>
    <t>MST4200</t>
  </si>
  <si>
    <t>ERDF.03.S7.Call.1.0060</t>
  </si>
  <si>
    <t>Auto Sales Ltd</t>
  </si>
  <si>
    <t>Upgrading and Enhancing Productivity in the Workshop</t>
  </si>
  <si>
    <t>LJA9011</t>
  </si>
  <si>
    <t>ERDF.03.S7.Call1.0125</t>
  </si>
  <si>
    <t>Brenda Lee Cutajar</t>
  </si>
  <si>
    <t>A new specialised dental clinic</t>
  </si>
  <si>
    <t>RBT2030</t>
  </si>
  <si>
    <t>ERDF.03.S7.Call.1.0082</t>
  </si>
  <si>
    <t>Luca Brincat</t>
  </si>
  <si>
    <t>GreenWorks Specialized Landscaping &amp; Maintenance</t>
  </si>
  <si>
    <t>XBX1027</t>
  </si>
  <si>
    <t>ERDF.03.S7.Call.1.0114</t>
  </si>
  <si>
    <t>Filament Corporation ltd</t>
  </si>
  <si>
    <t>Filament Corporation Limited - Recycled Plastic Filament Production Line
Project</t>
  </si>
  <si>
    <t>BKR2093</t>
  </si>
  <si>
    <t>ERDF.03.S7.Call.1.0118</t>
  </si>
  <si>
    <t>Squeeze Ltd</t>
  </si>
  <si>
    <t>SQUEEZE</t>
  </si>
  <si>
    <t>SLM1857</t>
  </si>
  <si>
    <t>ERDF.03.S7.Call1.0123</t>
  </si>
  <si>
    <t>Cacciatolo Bakery and Catering Ltd</t>
  </si>
  <si>
    <t>Investing in the services provided by the Hamrun Kiosk</t>
  </si>
  <si>
    <t>Investing of the purchase of an Ice-cream machine and an oven to enhance the services provided by the Hamrun Kiosk.</t>
  </si>
  <si>
    <t>NXR 4071</t>
  </si>
  <si>
    <t>ERDF.03.S7.Call1.0128</t>
  </si>
  <si>
    <t>Silvio Cortis</t>
  </si>
  <si>
    <t>Investing in the operations of Silvio Cortis</t>
  </si>
  <si>
    <t>The project will focus on the purchase of a Skid Steer Loader that will be
used to enhance the work that is done by our enterprise. Through this
investment, efficiency will be enhanced increasing the productivity of the business.</t>
  </si>
  <si>
    <t>SGW 3014</t>
  </si>
  <si>
    <t>Total</t>
  </si>
  <si>
    <r>
      <t xml:space="preserve">* Public </t>
    </r>
    <r>
      <rPr>
        <i/>
        <sz val="11"/>
        <color rgb="FFFF0000"/>
        <rFont val="Arial"/>
        <family val="2"/>
      </rPr>
      <t>Expenditure in Article 2(15) of (EU) Regulation 1303/2013</t>
    </r>
    <r>
      <rPr>
        <i/>
        <sz val="11"/>
        <rFont val="Arial"/>
        <family val="2"/>
      </rPr>
      <t xml:space="preserve"> refers to EC and national eligible public funding and excludes private contributions. </t>
    </r>
  </si>
  <si>
    <r>
      <t xml:space="preserve">Amounts Committed €
</t>
    </r>
    <r>
      <rPr>
        <b/>
        <i/>
        <sz val="10"/>
        <color indexed="9"/>
        <rFont val="Arial"/>
        <family val="2"/>
      </rPr>
      <t>Ammonti  Kommessi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</si>
</sst>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4" formatCode="_-&quot;€&quot;* #,##0.00_-;\-&quot;€&quot;* #,##0.00_-;_-&quot;€&quot;* &quot;-&quot;??_-;_-@_-"/>
    <numFmt numFmtId="43" formatCode="_-* #,##0.00_-;\-* #,##0.00_-;_-* &quot;-&quot;??_-;_-@_-"/>
    <numFmt numFmtId="164" formatCode="_-[$€-2]\ * #,##0.00_-;\-[$€-2]\ * #,##0.00_-;_-[$€-2]\ * &quot;-&quot;??_-;_-@_-"/>
    <numFmt numFmtId="165" formatCode="&quot;€&quot;#,##0.00"/>
    <numFmt numFmtId="166" formatCode="_(* #,##0.00_);_(* \(#,##0.00\);_(* &quot;-&quot;??_);_(@_)"/>
    <numFmt numFmtId="167" formatCode="&quot;€&quot;#,##0"/>
    <numFmt numFmtId="168" formatCode="[$€-2]\ #,##0"/>
  </numFmts>
  <fonts count="37" x14ac:knownFonts="1">
    <font>
      <sz val="11"/>
      <color theme="1"/>
      <name val="Calibri"/>
      <family val="2"/>
      <scheme val="minor"/>
    </font>
    <font>
      <sz val="10"/>
      <name val="Arial"/>
      <family val="2"/>
    </font>
    <font>
      <sz val="10"/>
      <color theme="1"/>
      <name val="Arial"/>
      <family val="2"/>
    </font>
    <font>
      <i/>
      <sz val="10"/>
      <color theme="1"/>
      <name val="Arial"/>
      <family val="2"/>
    </font>
    <font>
      <u/>
      <sz val="11"/>
      <color theme="10"/>
      <name val="Calibri"/>
      <family val="2"/>
      <scheme val="minor"/>
    </font>
    <font>
      <sz val="11"/>
      <color theme="1"/>
      <name val="Calibri"/>
      <family val="2"/>
      <scheme val="minor"/>
    </font>
    <font>
      <b/>
      <sz val="10"/>
      <color theme="0"/>
      <name val="Arial"/>
      <family val="2"/>
    </font>
    <font>
      <sz val="10"/>
      <color theme="0"/>
      <name val="Arial"/>
      <family val="2"/>
    </font>
    <font>
      <sz val="11"/>
      <name val="Calibri"/>
      <family val="2"/>
      <scheme val="minor"/>
    </font>
    <font>
      <b/>
      <sz val="10"/>
      <name val="Arial"/>
      <family val="2"/>
    </font>
    <font>
      <i/>
      <sz val="10"/>
      <name val="Arial"/>
      <family val="2"/>
    </font>
    <font>
      <b/>
      <sz val="10"/>
      <color indexed="9"/>
      <name val="Arial"/>
      <family val="2"/>
    </font>
    <font>
      <b/>
      <i/>
      <sz val="10"/>
      <color indexed="9"/>
      <name val="Arial"/>
      <family val="2"/>
    </font>
    <font>
      <sz val="11"/>
      <color rgb="FF000000"/>
      <name val="Calibri"/>
      <family val="2"/>
      <scheme val="minor"/>
    </font>
    <font>
      <sz val="8"/>
      <name val="Calibri"/>
      <family val="2"/>
      <scheme val="minor"/>
    </font>
    <font>
      <strike/>
      <sz val="10"/>
      <name val="Arial"/>
      <family val="2"/>
    </font>
    <font>
      <sz val="10"/>
      <color rgb="FFFFC000"/>
      <name val="Arial"/>
      <family val="2"/>
    </font>
    <font>
      <sz val="11"/>
      <color rgb="FFFFC000"/>
      <name val="Calibri"/>
      <family val="2"/>
      <scheme val="minor"/>
    </font>
    <font>
      <b/>
      <sz val="12"/>
      <color rgb="FF002060"/>
      <name val="Arial"/>
      <family val="2"/>
    </font>
    <font>
      <b/>
      <sz val="12"/>
      <color indexed="62"/>
      <name val="Arial"/>
      <family val="2"/>
    </font>
    <font>
      <sz val="11"/>
      <color theme="1"/>
      <name val="Arial"/>
      <family val="2"/>
    </font>
    <font>
      <sz val="10"/>
      <color rgb="FF002060"/>
      <name val="Arial"/>
      <family val="2"/>
    </font>
    <font>
      <b/>
      <sz val="10"/>
      <color rgb="FF002060"/>
      <name val="Arial"/>
      <family val="2"/>
    </font>
    <font>
      <sz val="10"/>
      <color indexed="62"/>
      <name val="Arial"/>
      <family val="2"/>
    </font>
    <font>
      <b/>
      <sz val="11"/>
      <color theme="3"/>
      <name val="Arial"/>
      <family val="2"/>
    </font>
    <font>
      <sz val="11"/>
      <name val="Arial"/>
      <family val="2"/>
    </font>
    <font>
      <sz val="11"/>
      <color rgb="FF000000"/>
      <name val="Arial"/>
      <family val="2"/>
    </font>
    <font>
      <b/>
      <sz val="11"/>
      <color rgb="FF002060"/>
      <name val="Arial"/>
      <family val="2"/>
    </font>
    <font>
      <b/>
      <sz val="11"/>
      <color indexed="9"/>
      <name val="Arial"/>
      <family val="2"/>
    </font>
    <font>
      <b/>
      <sz val="11"/>
      <color theme="3" tint="-0.249977111117893"/>
      <name val="Arial"/>
      <family val="2"/>
    </font>
    <font>
      <sz val="11"/>
      <color rgb="FF242424"/>
      <name val="Arial"/>
      <family val="2"/>
    </font>
    <font>
      <i/>
      <sz val="11"/>
      <name val="Arial"/>
      <family val="2"/>
    </font>
    <font>
      <b/>
      <i/>
      <sz val="18"/>
      <color indexed="9"/>
      <name val="Calibri"/>
      <family val="2"/>
      <scheme val="minor"/>
    </font>
    <font>
      <b/>
      <sz val="15"/>
      <color indexed="9"/>
      <name val="Calibri"/>
      <family val="2"/>
      <scheme val="minor"/>
    </font>
    <font>
      <i/>
      <sz val="11"/>
      <color rgb="FFFF0000"/>
      <name val="Arial"/>
      <family val="2"/>
    </font>
    <font>
      <sz val="9"/>
      <color rgb="FF333399"/>
      <name val="Arial"/>
      <family val="2"/>
    </font>
    <font>
      <sz val="10"/>
      <color rgb="FF333399"/>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18"/>
        <bgColor indexed="64"/>
      </patternFill>
    </fill>
    <fill>
      <patternFill patternType="solid">
        <fgColor theme="4" tint="0.39997558519241921"/>
        <bgColor indexed="65"/>
      </patternFill>
    </fill>
    <fill>
      <patternFill patternType="solid">
        <fgColor theme="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rgb="FFABABAB"/>
      </left>
      <right style="thin">
        <color rgb="FFABABAB"/>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bottom/>
      <diagonal/>
    </border>
  </borders>
  <cellStyleXfs count="20">
    <xf numFmtId="0" fontId="0" fillId="0" borderId="0"/>
    <xf numFmtId="0" fontId="1" fillId="0" borderId="0"/>
    <xf numFmtId="0" fontId="1" fillId="0" borderId="0"/>
    <xf numFmtId="0" fontId="4" fillId="0" borderId="0" applyNumberFormat="0" applyFill="0" applyBorder="0" applyAlignment="0" applyProtection="0"/>
    <xf numFmtId="44" fontId="5" fillId="0" borderId="0" applyFont="0" applyFill="0" applyBorder="0" applyAlignment="0" applyProtection="0"/>
    <xf numFmtId="0" fontId="5" fillId="5" borderId="0" applyNumberFormat="0" applyBorder="0" applyAlignment="0" applyProtection="0"/>
    <xf numFmtId="44" fontId="5" fillId="0" borderId="0" applyFont="0" applyFill="0" applyBorder="0" applyAlignment="0" applyProtection="0"/>
    <xf numFmtId="0" fontId="1" fillId="0" borderId="0"/>
    <xf numFmtId="0" fontId="1"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13"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cellStyleXfs>
  <cellXfs count="168">
    <xf numFmtId="0" fontId="0" fillId="0" borderId="0" xfId="0"/>
    <xf numFmtId="0" fontId="2" fillId="0" borderId="0" xfId="0" applyFont="1"/>
    <xf numFmtId="0" fontId="5" fillId="0" borderId="0" xfId="0" applyFont="1"/>
    <xf numFmtId="0" fontId="6" fillId="4" borderId="1" xfId="1" applyFont="1" applyFill="1" applyBorder="1" applyAlignment="1">
      <alignment horizontal="center" vertical="center" wrapText="1"/>
    </xf>
    <xf numFmtId="0" fontId="7" fillId="0" borderId="0" xfId="0" applyFont="1"/>
    <xf numFmtId="0" fontId="1" fillId="0" borderId="0" xfId="0" applyFont="1"/>
    <xf numFmtId="44" fontId="1" fillId="0" borderId="0" xfId="0" applyNumberFormat="1" applyFont="1" applyAlignment="1">
      <alignment horizontal="center"/>
    </xf>
    <xf numFmtId="0" fontId="1" fillId="0" borderId="0" xfId="0" applyFont="1" applyAlignment="1">
      <alignment horizontal="center"/>
    </xf>
    <xf numFmtId="0" fontId="8" fillId="0" borderId="0" xfId="0" applyFont="1"/>
    <xf numFmtId="0" fontId="3" fillId="2" borderId="1" xfId="2" applyFont="1" applyFill="1" applyBorder="1" applyAlignment="1">
      <alignment horizontal="left" vertical="center" wrapText="1"/>
    </xf>
    <xf numFmtId="0" fontId="3" fillId="3" borderId="1" xfId="2" applyFont="1" applyFill="1" applyBorder="1" applyAlignment="1">
      <alignment horizontal="left" vertical="center" wrapText="1"/>
    </xf>
    <xf numFmtId="0" fontId="3" fillId="2" borderId="4" xfId="2" applyFont="1" applyFill="1" applyBorder="1" applyAlignment="1">
      <alignment horizontal="left" vertical="center" wrapText="1"/>
    </xf>
    <xf numFmtId="0" fontId="3" fillId="2" borderId="5" xfId="2" applyFont="1" applyFill="1" applyBorder="1" applyAlignment="1">
      <alignment horizontal="left" vertical="center" wrapText="1"/>
    </xf>
    <xf numFmtId="0" fontId="10" fillId="3" borderId="4" xfId="2" applyFont="1" applyFill="1" applyBorder="1" applyAlignment="1">
      <alignment horizontal="left" vertical="center" wrapText="1"/>
    </xf>
    <xf numFmtId="0" fontId="10" fillId="3" borderId="5" xfId="2" applyFont="1" applyFill="1" applyBorder="1" applyAlignment="1">
      <alignment horizontal="left" vertical="center" wrapText="1"/>
    </xf>
    <xf numFmtId="0" fontId="6" fillId="6" borderId="1" xfId="1" applyFont="1" applyFill="1" applyBorder="1" applyAlignment="1">
      <alignment horizontal="center" vertical="center" wrapText="1"/>
    </xf>
    <xf numFmtId="0" fontId="11" fillId="6" borderId="1" xfId="1" applyFont="1" applyFill="1" applyBorder="1" applyAlignment="1">
      <alignment horizontal="center" vertical="center" wrapText="1"/>
    </xf>
    <xf numFmtId="164" fontId="1" fillId="0" borderId="1" xfId="6" applyNumberFormat="1" applyFont="1" applyFill="1" applyBorder="1" applyAlignment="1">
      <alignment horizontal="right" vertical="center"/>
    </xf>
    <xf numFmtId="0" fontId="1" fillId="0" borderId="1" xfId="3" applyFont="1" applyFill="1" applyBorder="1" applyAlignment="1" applyProtection="1">
      <alignment horizontal="center" vertical="center" wrapText="1"/>
    </xf>
    <xf numFmtId="165" fontId="5" fillId="0" borderId="0" xfId="0" applyNumberFormat="1" applyFont="1"/>
    <xf numFmtId="0" fontId="3" fillId="2" borderId="1" xfId="2" applyFont="1" applyFill="1" applyBorder="1" applyAlignment="1">
      <alignment horizontal="left" vertical="center"/>
    </xf>
    <xf numFmtId="0" fontId="3" fillId="3" borderId="1" xfId="2" applyFont="1" applyFill="1" applyBorder="1" applyAlignment="1">
      <alignment horizontal="left" vertical="center"/>
    </xf>
    <xf numFmtId="0" fontId="3" fillId="2" borderId="3" xfId="2" applyFont="1" applyFill="1" applyBorder="1" applyAlignment="1">
      <alignment horizontal="left" vertical="center"/>
    </xf>
    <xf numFmtId="0" fontId="10" fillId="3" borderId="3" xfId="2" applyFont="1" applyFill="1" applyBorder="1" applyAlignment="1">
      <alignment horizontal="left" vertical="center"/>
    </xf>
    <xf numFmtId="0" fontId="17" fillId="0" borderId="0" xfId="0" applyFont="1"/>
    <xf numFmtId="0" fontId="16" fillId="0" borderId="0" xfId="0" applyFont="1"/>
    <xf numFmtId="14" fontId="1" fillId="0" borderId="1" xfId="1" applyNumberFormat="1" applyBorder="1" applyAlignment="1">
      <alignment horizontal="center" vertical="center" wrapText="1"/>
    </xf>
    <xf numFmtId="0" fontId="8" fillId="0" borderId="2" xfId="0" applyFont="1" applyBorder="1"/>
    <xf numFmtId="44" fontId="1" fillId="0" borderId="1" xfId="1" applyNumberFormat="1" applyBorder="1" applyAlignment="1">
      <alignment horizontal="center" vertical="center" wrapText="1"/>
    </xf>
    <xf numFmtId="0" fontId="1" fillId="0" borderId="1" xfId="1" applyBorder="1" applyAlignment="1">
      <alignment horizontal="center" vertical="center" wrapText="1"/>
    </xf>
    <xf numFmtId="0" fontId="1" fillId="0" borderId="1" xfId="1" applyBorder="1" applyAlignment="1">
      <alignment horizontal="justify" vertical="center" wrapText="1"/>
    </xf>
    <xf numFmtId="9" fontId="1" fillId="0" borderId="1" xfId="1" applyNumberFormat="1" applyBorder="1" applyAlignment="1">
      <alignment horizontal="center" vertical="center" wrapText="1"/>
    </xf>
    <xf numFmtId="0" fontId="8" fillId="0" borderId="0" xfId="0" applyFont="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14"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0" fontId="1" fillId="0" borderId="1" xfId="1" applyBorder="1" applyAlignment="1">
      <alignment horizontal="left" vertical="center" wrapText="1"/>
    </xf>
    <xf numFmtId="164" fontId="1" fillId="0" borderId="1" xfId="1" applyNumberFormat="1" applyBorder="1" applyAlignment="1">
      <alignment horizontal="center" vertical="center" wrapText="1"/>
    </xf>
    <xf numFmtId="0" fontId="1" fillId="0" borderId="11" xfId="1" applyBorder="1" applyAlignment="1">
      <alignment horizontal="center" vertical="center" wrapText="1"/>
    </xf>
    <xf numFmtId="0" fontId="1" fillId="0" borderId="11" xfId="1" applyBorder="1" applyAlignment="1">
      <alignment horizontal="justify" vertical="center" wrapText="1"/>
    </xf>
    <xf numFmtId="14" fontId="1" fillId="0" borderId="11" xfId="1" applyNumberFormat="1" applyBorder="1" applyAlignment="1">
      <alignment horizontal="center" vertical="center" wrapText="1"/>
    </xf>
    <xf numFmtId="44" fontId="1" fillId="0" borderId="11" xfId="1" applyNumberFormat="1" applyBorder="1" applyAlignment="1">
      <alignment horizontal="center" vertical="center" wrapText="1"/>
    </xf>
    <xf numFmtId="9" fontId="1" fillId="0" borderId="11" xfId="1" applyNumberFormat="1" applyBorder="1" applyAlignment="1">
      <alignment horizontal="center" vertical="center" wrapText="1"/>
    </xf>
    <xf numFmtId="164" fontId="1" fillId="0" borderId="12" xfId="6" applyNumberFormat="1" applyFont="1" applyBorder="1" applyAlignment="1">
      <alignment vertical="center"/>
    </xf>
    <xf numFmtId="0" fontId="19" fillId="7" borderId="0" xfId="1" applyFont="1" applyFill="1" applyAlignment="1">
      <alignment horizontal="left" vertical="center" wrapText="1"/>
    </xf>
    <xf numFmtId="0" fontId="20" fillId="0" borderId="0" xfId="0" applyFont="1"/>
    <xf numFmtId="0" fontId="23" fillId="7" borderId="0" xfId="1" applyFont="1" applyFill="1" applyAlignment="1">
      <alignment horizontal="left" vertical="center" wrapText="1"/>
    </xf>
    <xf numFmtId="0" fontId="11" fillId="4" borderId="11" xfId="1" applyFont="1" applyFill="1" applyBorder="1" applyAlignment="1">
      <alignment horizontal="center" vertical="center" wrapText="1"/>
    </xf>
    <xf numFmtId="0" fontId="11" fillId="7" borderId="0" xfId="1" applyFont="1" applyFill="1" applyAlignment="1">
      <alignment horizontal="center" vertical="center" wrapText="1"/>
    </xf>
    <xf numFmtId="9" fontId="1" fillId="7" borderId="0" xfId="1" applyNumberFormat="1" applyFill="1" applyAlignment="1">
      <alignment horizontal="center" vertical="center" wrapText="1"/>
    </xf>
    <xf numFmtId="0" fontId="25" fillId="0" borderId="1" xfId="1" applyFont="1" applyBorder="1" applyAlignment="1">
      <alignment horizontal="center" vertical="center" wrapText="1"/>
    </xf>
    <xf numFmtId="0" fontId="20" fillId="0" borderId="1" xfId="0" applyFont="1" applyBorder="1" applyAlignment="1">
      <alignment vertical="center" wrapText="1"/>
    </xf>
    <xf numFmtId="0" fontId="25" fillId="7" borderId="1" xfId="1" applyFont="1" applyFill="1" applyBorder="1" applyAlignment="1">
      <alignment horizontal="center" vertical="center" wrapText="1"/>
    </xf>
    <xf numFmtId="165" fontId="25" fillId="0" borderId="1" xfId="1" applyNumberFormat="1" applyFont="1" applyBorder="1" applyAlignment="1">
      <alignment horizontal="center" vertical="center" wrapText="1"/>
    </xf>
    <xf numFmtId="9" fontId="25" fillId="7" borderId="1" xfId="1" applyNumberFormat="1" applyFont="1" applyFill="1" applyBorder="1" applyAlignment="1">
      <alignment horizontal="center" vertical="center" wrapText="1"/>
    </xf>
    <xf numFmtId="0" fontId="20" fillId="0" borderId="1" xfId="0" applyFont="1" applyBorder="1" applyAlignment="1">
      <alignment horizontal="center" vertical="center" wrapText="1"/>
    </xf>
    <xf numFmtId="9" fontId="25" fillId="7" borderId="0" xfId="1" applyNumberFormat="1" applyFont="1" applyFill="1" applyAlignment="1">
      <alignment horizontal="center" vertical="center" wrapText="1"/>
    </xf>
    <xf numFmtId="0" fontId="20" fillId="7" borderId="1" xfId="0" applyFont="1" applyFill="1" applyBorder="1" applyAlignment="1">
      <alignment vertical="center" wrapText="1"/>
    </xf>
    <xf numFmtId="165" fontId="25" fillId="7" borderId="1" xfId="1" applyNumberFormat="1" applyFont="1" applyFill="1" applyBorder="1" applyAlignment="1">
      <alignment horizontal="center" vertical="center" wrapText="1"/>
    </xf>
    <xf numFmtId="0" fontId="20" fillId="7" borderId="0" xfId="0" applyFont="1" applyFill="1"/>
    <xf numFmtId="49" fontId="25" fillId="0" borderId="1" xfId="1" applyNumberFormat="1" applyFont="1" applyBorder="1" applyAlignment="1">
      <alignment horizontal="center" vertical="center" wrapText="1"/>
    </xf>
    <xf numFmtId="165" fontId="20" fillId="0" borderId="1" xfId="0" applyNumberFormat="1" applyFont="1" applyBorder="1" applyAlignment="1">
      <alignment horizontal="center" vertical="center"/>
    </xf>
    <xf numFmtId="9" fontId="25" fillId="0" borderId="1" xfId="1" applyNumberFormat="1" applyFont="1" applyBorder="1" applyAlignment="1">
      <alignment horizontal="center" vertical="center" wrapText="1"/>
    </xf>
    <xf numFmtId="165" fontId="26" fillId="0" borderId="1" xfId="0" applyNumberFormat="1" applyFont="1" applyBorder="1" applyAlignment="1">
      <alignment horizontal="center" vertical="center" wrapText="1"/>
    </xf>
    <xf numFmtId="0" fontId="25" fillId="0" borderId="2" xfId="1" applyFont="1" applyBorder="1" applyAlignment="1">
      <alignment horizontal="center" vertical="center" wrapText="1"/>
    </xf>
    <xf numFmtId="0" fontId="20" fillId="0" borderId="1" xfId="0" applyFont="1" applyBorder="1" applyAlignment="1">
      <alignment horizontal="center" vertical="center"/>
    </xf>
    <xf numFmtId="167" fontId="25" fillId="0" borderId="1" xfId="1" applyNumberFormat="1" applyFont="1" applyBorder="1" applyAlignment="1">
      <alignment horizontal="center" vertical="center" wrapText="1"/>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20" fillId="0" borderId="0" xfId="0" applyFont="1" applyAlignment="1">
      <alignment horizontal="center" vertical="center" wrapText="1"/>
    </xf>
    <xf numFmtId="2" fontId="20" fillId="0" borderId="1" xfId="0" applyNumberFormat="1" applyFont="1" applyBorder="1" applyAlignment="1">
      <alignment horizontal="center" vertical="center"/>
    </xf>
    <xf numFmtId="0" fontId="20" fillId="0" borderId="4" xfId="0" applyFont="1" applyBorder="1" applyAlignment="1">
      <alignment horizontal="center" vertical="center" wrapText="1"/>
    </xf>
    <xf numFmtId="2" fontId="20" fillId="0" borderId="4" xfId="0" applyNumberFormat="1" applyFont="1" applyBorder="1" applyAlignment="1">
      <alignment horizontal="center" vertical="center"/>
    </xf>
    <xf numFmtId="0" fontId="25" fillId="0" borderId="15" xfId="1" applyFont="1" applyBorder="1" applyAlignment="1">
      <alignment horizontal="center" vertical="center" wrapText="1"/>
    </xf>
    <xf numFmtId="0" fontId="20" fillId="0" borderId="15" xfId="0" applyFont="1" applyBorder="1" applyAlignment="1">
      <alignment horizontal="center" vertical="center"/>
    </xf>
    <xf numFmtId="0" fontId="20" fillId="0" borderId="15" xfId="0" applyFont="1" applyBorder="1" applyAlignment="1">
      <alignment horizontal="center" vertical="center" wrapText="1"/>
    </xf>
    <xf numFmtId="2" fontId="20" fillId="0" borderId="15" xfId="0" applyNumberFormat="1" applyFont="1" applyBorder="1" applyAlignment="1">
      <alignment horizontal="center" vertical="center"/>
    </xf>
    <xf numFmtId="0" fontId="20" fillId="0" borderId="15" xfId="0" applyFont="1" applyBorder="1" applyAlignment="1">
      <alignment vertical="center" wrapText="1"/>
    </xf>
    <xf numFmtId="165" fontId="20" fillId="0" borderId="15" xfId="0" applyNumberFormat="1" applyFont="1" applyBorder="1" applyAlignment="1">
      <alignment horizontal="center" vertical="center"/>
    </xf>
    <xf numFmtId="9" fontId="25" fillId="0" borderId="15" xfId="1" applyNumberFormat="1" applyFont="1" applyBorder="1" applyAlignment="1">
      <alignment horizontal="center" vertical="center" wrapText="1"/>
    </xf>
    <xf numFmtId="0" fontId="26" fillId="0" borderId="16"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7" xfId="0" applyFont="1" applyBorder="1" applyAlignment="1">
      <alignment horizontal="center" vertical="center"/>
    </xf>
    <xf numFmtId="0" fontId="26" fillId="0" borderId="18" xfId="0" applyFont="1" applyBorder="1" applyAlignment="1">
      <alignment horizontal="center" vertical="center" wrapText="1"/>
    </xf>
    <xf numFmtId="0" fontId="26" fillId="0" borderId="18" xfId="0" applyFont="1" applyBorder="1" applyAlignment="1">
      <alignment horizontal="center" vertical="center"/>
    </xf>
    <xf numFmtId="165" fontId="25" fillId="0" borderId="15" xfId="1" applyNumberFormat="1" applyFont="1" applyBorder="1" applyAlignment="1">
      <alignment horizontal="center" vertical="center" wrapText="1"/>
    </xf>
    <xf numFmtId="0" fontId="26" fillId="0" borderId="16" xfId="0" applyFont="1" applyBorder="1" applyAlignment="1">
      <alignment horizontal="center" vertical="center"/>
    </xf>
    <xf numFmtId="0" fontId="26" fillId="0" borderId="15" xfId="0" applyFont="1" applyBorder="1" applyAlignment="1">
      <alignment horizontal="center" vertical="center"/>
    </xf>
    <xf numFmtId="0" fontId="26" fillId="0" borderId="15" xfId="0" applyFont="1" applyBorder="1" applyAlignment="1">
      <alignment horizontal="center" vertical="center" wrapText="1"/>
    </xf>
    <xf numFmtId="0" fontId="25" fillId="0" borderId="1" xfId="1" applyFont="1" applyBorder="1" applyAlignment="1">
      <alignment horizontal="left" vertical="center" wrapText="1"/>
    </xf>
    <xf numFmtId="2" fontId="26" fillId="0" borderId="1" xfId="0" applyNumberFormat="1" applyFont="1" applyBorder="1" applyAlignment="1">
      <alignment horizontal="center" vertical="center" wrapText="1"/>
    </xf>
    <xf numFmtId="0" fontId="26" fillId="0" borderId="11" xfId="0" applyFont="1" applyBorder="1" applyAlignment="1">
      <alignment horizontal="center" vertical="center" wrapText="1"/>
    </xf>
    <xf numFmtId="0" fontId="25" fillId="0" borderId="11" xfId="1" applyFont="1" applyBorder="1" applyAlignment="1">
      <alignment horizontal="left" vertical="center" wrapText="1"/>
    </xf>
    <xf numFmtId="168" fontId="28" fillId="7" borderId="0" xfId="0" applyNumberFormat="1" applyFont="1" applyFill="1" applyAlignment="1">
      <alignment horizontal="center" vertical="center" wrapText="1"/>
    </xf>
    <xf numFmtId="168" fontId="20" fillId="0" borderId="0" xfId="0" applyNumberFormat="1" applyFont="1"/>
    <xf numFmtId="8" fontId="26" fillId="0" borderId="1" xfId="0" applyNumberFormat="1" applyFont="1" applyBorder="1" applyAlignment="1">
      <alignment horizontal="center" vertical="center"/>
    </xf>
    <xf numFmtId="8" fontId="20" fillId="0" borderId="0" xfId="0" applyNumberFormat="1" applyFont="1"/>
    <xf numFmtId="0" fontId="25" fillId="0" borderId="11" xfId="1" applyFont="1" applyBorder="1" applyAlignment="1">
      <alignment horizontal="center" vertical="center" wrapText="1"/>
    </xf>
    <xf numFmtId="2" fontId="26" fillId="0" borderId="11" xfId="0" applyNumberFormat="1" applyFont="1" applyBorder="1" applyAlignment="1">
      <alignment horizontal="center" vertical="center" wrapText="1"/>
    </xf>
    <xf numFmtId="165" fontId="25" fillId="0" borderId="11" xfId="1" applyNumberFormat="1" applyFont="1" applyBorder="1" applyAlignment="1">
      <alignment horizontal="center" vertical="center" wrapText="1"/>
    </xf>
    <xf numFmtId="0" fontId="26" fillId="0" borderId="11" xfId="0" applyFont="1" applyBorder="1" applyAlignment="1">
      <alignment horizontal="center" vertical="center"/>
    </xf>
    <xf numFmtId="8" fontId="20" fillId="0" borderId="1" xfId="0" applyNumberFormat="1" applyFont="1" applyBorder="1" applyAlignment="1">
      <alignment horizontal="center" vertical="center"/>
    </xf>
    <xf numFmtId="165" fontId="25" fillId="0" borderId="13" xfId="1" applyNumberFormat="1" applyFont="1" applyBorder="1" applyAlignment="1">
      <alignment horizontal="center" vertical="center" wrapText="1"/>
    </xf>
    <xf numFmtId="167" fontId="25" fillId="0" borderId="13" xfId="1" applyNumberFormat="1" applyFont="1" applyBorder="1" applyAlignment="1">
      <alignment horizontal="center" vertical="center" wrapText="1"/>
    </xf>
    <xf numFmtId="0" fontId="30" fillId="0" borderId="1" xfId="0" applyFont="1" applyBorder="1" applyAlignment="1">
      <alignment horizontal="center" vertical="center"/>
    </xf>
    <xf numFmtId="0" fontId="31" fillId="7" borderId="0" xfId="2" applyFont="1" applyFill="1" applyAlignment="1">
      <alignment horizontal="left" vertical="center" wrapText="1"/>
    </xf>
    <xf numFmtId="0" fontId="26" fillId="0" borderId="3" xfId="0" applyFont="1" applyBorder="1" applyAlignment="1">
      <alignment horizontal="center" vertical="center" wrapText="1"/>
    </xf>
    <xf numFmtId="0" fontId="26" fillId="0" borderId="19" xfId="0" applyFont="1" applyBorder="1" applyAlignment="1">
      <alignment horizontal="center" vertical="center"/>
    </xf>
    <xf numFmtId="0" fontId="26" fillId="0" borderId="6" xfId="0" applyFont="1" applyBorder="1" applyAlignment="1">
      <alignment horizontal="center" vertical="center" wrapText="1"/>
    </xf>
    <xf numFmtId="0" fontId="26" fillId="0" borderId="20" xfId="0" applyFont="1" applyBorder="1" applyAlignment="1">
      <alignment horizontal="center" vertical="center"/>
    </xf>
    <xf numFmtId="0" fontId="25" fillId="0" borderId="15" xfId="1" applyFont="1" applyBorder="1" applyAlignment="1">
      <alignment horizontal="left" vertical="center" wrapText="1"/>
    </xf>
    <xf numFmtId="165" fontId="25" fillId="0" borderId="21" xfId="1" applyNumberFormat="1" applyFont="1" applyBorder="1" applyAlignment="1">
      <alignment horizontal="center" vertical="center" wrapText="1"/>
    </xf>
    <xf numFmtId="168" fontId="33" fillId="4" borderId="11" xfId="0" applyNumberFormat="1" applyFont="1" applyFill="1" applyBorder="1" applyAlignment="1">
      <alignment horizontal="center" vertical="center" wrapText="1"/>
    </xf>
    <xf numFmtId="168" fontId="33" fillId="4" borderId="13" xfId="0" applyNumberFormat="1" applyFont="1" applyFill="1" applyBorder="1" applyAlignment="1">
      <alignment horizontal="center" vertical="center" wrapText="1"/>
    </xf>
    <xf numFmtId="168" fontId="28" fillId="4" borderId="11" xfId="0" applyNumberFormat="1" applyFont="1" applyFill="1" applyBorder="1" applyAlignment="1">
      <alignment horizontal="center" vertical="center" wrapText="1"/>
    </xf>
    <xf numFmtId="0" fontId="31" fillId="7" borderId="0" xfId="8" applyFont="1" applyFill="1" applyAlignment="1">
      <alignment horizontal="left" vertical="center" wrapText="1"/>
    </xf>
    <xf numFmtId="0" fontId="20" fillId="0" borderId="0" xfId="0" applyFont="1" applyAlignment="1">
      <alignment wrapText="1"/>
    </xf>
    <xf numFmtId="0" fontId="35" fillId="7" borderId="0" xfId="0" applyFont="1" applyFill="1" applyAlignment="1">
      <alignment horizontal="center" wrapText="1"/>
    </xf>
    <xf numFmtId="0" fontId="20" fillId="0" borderId="0" xfId="0" applyFont="1" applyAlignment="1">
      <alignment horizontal="center"/>
    </xf>
    <xf numFmtId="0" fontId="1" fillId="0" borderId="0" xfId="1" applyAlignment="1">
      <alignment horizontal="left" vertical="center" wrapText="1"/>
    </xf>
    <xf numFmtId="0" fontId="1" fillId="0" borderId="2" xfId="1" applyBorder="1" applyAlignment="1">
      <alignment horizontal="left" vertical="center" wrapText="1"/>
    </xf>
    <xf numFmtId="0" fontId="8" fillId="0" borderId="0" xfId="0" applyFont="1"/>
    <xf numFmtId="0" fontId="8" fillId="0" borderId="0" xfId="0" applyFont="1" applyAlignment="1">
      <alignment horizontal="center"/>
    </xf>
    <xf numFmtId="0" fontId="8" fillId="0" borderId="2" xfId="0" applyFont="1" applyBorder="1"/>
    <xf numFmtId="0" fontId="8" fillId="0" borderId="2" xfId="0" applyFont="1" applyBorder="1" applyAlignment="1">
      <alignment horizontal="center"/>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9" xfId="0" applyFont="1" applyBorder="1" applyAlignment="1">
      <alignment horizontal="center" wrapText="1"/>
    </xf>
    <xf numFmtId="0" fontId="2" fillId="0" borderId="8" xfId="0" applyFont="1" applyBorder="1" applyAlignment="1">
      <alignment horizontal="center" wrapText="1"/>
    </xf>
    <xf numFmtId="0" fontId="2" fillId="0" borderId="0" xfId="0" applyFont="1" applyAlignment="1">
      <alignment horizontal="center" wrapText="1"/>
    </xf>
    <xf numFmtId="0" fontId="2" fillId="0" borderId="10" xfId="0" applyFont="1" applyBorder="1" applyAlignment="1">
      <alignment horizontal="center" wrapText="1"/>
    </xf>
    <xf numFmtId="0" fontId="27" fillId="8" borderId="1" xfId="1" applyFont="1" applyFill="1" applyBorder="1" applyAlignment="1">
      <alignment horizontal="left" vertical="center" wrapText="1"/>
    </xf>
    <xf numFmtId="0" fontId="32" fillId="4" borderId="13" xfId="0" applyFont="1" applyFill="1" applyBorder="1" applyAlignment="1">
      <alignment horizontal="right" vertical="center" wrapText="1"/>
    </xf>
    <xf numFmtId="0" fontId="32" fillId="4" borderId="2" xfId="0" applyFont="1" applyFill="1" applyBorder="1" applyAlignment="1">
      <alignment horizontal="right" vertical="center" wrapText="1"/>
    </xf>
    <xf numFmtId="0" fontId="32" fillId="4" borderId="14" xfId="0" applyFont="1" applyFill="1" applyBorder="1" applyAlignment="1">
      <alignment horizontal="right" vertical="center" wrapText="1"/>
    </xf>
    <xf numFmtId="0" fontId="31" fillId="2" borderId="1" xfId="2" applyFont="1" applyFill="1" applyBorder="1" applyAlignment="1">
      <alignment horizontal="left" vertical="center" wrapText="1"/>
    </xf>
    <xf numFmtId="0" fontId="31" fillId="3" borderId="1" xfId="2" applyFont="1" applyFill="1" applyBorder="1" applyAlignment="1">
      <alignment horizontal="left" vertical="center" wrapText="1"/>
    </xf>
    <xf numFmtId="0" fontId="3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29" fillId="9" borderId="3" xfId="1" applyFont="1" applyFill="1" applyBorder="1" applyAlignment="1">
      <alignment horizontal="left" vertical="center" wrapText="1"/>
    </xf>
    <xf numFmtId="0" fontId="29" fillId="9" borderId="4" xfId="1" applyFont="1" applyFill="1" applyBorder="1" applyAlignment="1">
      <alignment horizontal="left" vertical="center" wrapText="1"/>
    </xf>
    <xf numFmtId="0" fontId="29" fillId="9" borderId="5" xfId="1" applyFont="1" applyFill="1" applyBorder="1" applyAlignment="1">
      <alignment horizontal="left" vertical="center" wrapText="1"/>
    </xf>
    <xf numFmtId="0" fontId="25" fillId="9" borderId="4" xfId="1" applyFont="1" applyFill="1" applyBorder="1" applyAlignment="1">
      <alignment horizontal="left" vertical="center" wrapText="1"/>
    </xf>
    <xf numFmtId="0" fontId="25" fillId="9" borderId="5" xfId="1" applyFont="1" applyFill="1" applyBorder="1" applyAlignment="1">
      <alignment horizontal="left" vertical="center" wrapText="1"/>
    </xf>
    <xf numFmtId="0" fontId="24" fillId="8" borderId="3" xfId="1" applyFont="1" applyFill="1" applyBorder="1" applyAlignment="1">
      <alignment horizontal="left" vertical="center" wrapText="1"/>
    </xf>
    <xf numFmtId="0" fontId="24" fillId="8" borderId="4" xfId="1" applyFont="1" applyFill="1" applyBorder="1" applyAlignment="1">
      <alignment horizontal="left" vertical="center" wrapText="1"/>
    </xf>
    <xf numFmtId="0" fontId="24" fillId="8" borderId="5" xfId="1" applyFont="1" applyFill="1" applyBorder="1" applyAlignment="1">
      <alignment horizontal="left" vertical="center" wrapText="1"/>
    </xf>
    <xf numFmtId="0" fontId="24" fillId="8" borderId="1" xfId="1" applyFont="1" applyFill="1" applyBorder="1" applyAlignment="1">
      <alignment horizontal="left" vertical="center" wrapText="1"/>
    </xf>
    <xf numFmtId="0" fontId="27" fillId="8" borderId="3" xfId="1" applyFont="1" applyFill="1" applyBorder="1" applyAlignment="1">
      <alignment horizontal="left" vertical="center" wrapText="1"/>
    </xf>
    <xf numFmtId="0" fontId="27" fillId="8" borderId="4" xfId="1" applyFont="1" applyFill="1" applyBorder="1" applyAlignment="1">
      <alignment horizontal="left" vertical="center" wrapText="1"/>
    </xf>
    <xf numFmtId="0" fontId="27" fillId="8" borderId="5" xfId="1" applyFont="1" applyFill="1" applyBorder="1" applyAlignment="1">
      <alignment horizontal="left" vertical="center" wrapText="1"/>
    </xf>
    <xf numFmtId="0" fontId="24" fillId="8" borderId="13" xfId="1" applyFont="1" applyFill="1" applyBorder="1" applyAlignment="1">
      <alignment horizontal="left" vertical="center" wrapText="1"/>
    </xf>
    <xf numFmtId="0" fontId="24" fillId="8" borderId="2" xfId="1" applyFont="1" applyFill="1" applyBorder="1" applyAlignment="1">
      <alignment horizontal="left" vertical="center" wrapText="1"/>
    </xf>
    <xf numFmtId="0" fontId="24" fillId="8" borderId="14" xfId="1" applyFont="1" applyFill="1" applyBorder="1" applyAlignment="1">
      <alignment horizontal="left" vertical="center" wrapText="1"/>
    </xf>
    <xf numFmtId="0" fontId="27" fillId="8" borderId="13" xfId="1" applyFont="1" applyFill="1" applyBorder="1" applyAlignment="1">
      <alignment horizontal="left" vertical="center" wrapText="1"/>
    </xf>
    <xf numFmtId="0" fontId="27" fillId="8" borderId="2" xfId="1" applyFont="1" applyFill="1" applyBorder="1" applyAlignment="1">
      <alignment horizontal="left" vertical="center" wrapText="1"/>
    </xf>
    <xf numFmtId="0" fontId="27" fillId="8" borderId="14" xfId="1" applyFont="1" applyFill="1" applyBorder="1" applyAlignment="1">
      <alignment horizontal="left" vertical="center" wrapText="1"/>
    </xf>
    <xf numFmtId="0" fontId="11" fillId="4" borderId="13" xfId="1" applyFont="1" applyFill="1" applyBorder="1" applyAlignment="1">
      <alignment horizontal="center" vertical="center" wrapText="1"/>
    </xf>
    <xf numFmtId="0" fontId="21" fillId="0" borderId="13" xfId="1" applyFont="1" applyBorder="1" applyAlignment="1">
      <alignment horizontal="left" vertical="center" wrapText="1"/>
    </xf>
    <xf numFmtId="0" fontId="21" fillId="0" borderId="2" xfId="1" applyFont="1" applyBorder="1" applyAlignment="1">
      <alignment horizontal="left" vertical="center" wrapText="1"/>
    </xf>
    <xf numFmtId="0" fontId="21" fillId="0" borderId="14" xfId="1" applyFont="1" applyBorder="1" applyAlignment="1">
      <alignment horizontal="left" vertical="center" wrapText="1"/>
    </xf>
    <xf numFmtId="0" fontId="18" fillId="0" borderId="6" xfId="1" applyFont="1" applyFill="1" applyBorder="1" applyAlignment="1">
      <alignment horizontal="left" vertical="center" wrapText="1"/>
    </xf>
    <xf numFmtId="0" fontId="18" fillId="0" borderId="7" xfId="1" applyFont="1" applyFill="1" applyBorder="1" applyAlignment="1">
      <alignment horizontal="left" vertical="center" wrapText="1"/>
    </xf>
    <xf numFmtId="0" fontId="18" fillId="0" borderId="9" xfId="1" applyFont="1" applyFill="1" applyBorder="1" applyAlignment="1">
      <alignment horizontal="left" vertical="center" wrapText="1"/>
    </xf>
    <xf numFmtId="0" fontId="18" fillId="0" borderId="8" xfId="1" applyFont="1" applyFill="1" applyBorder="1" applyAlignment="1">
      <alignment horizontal="left" vertical="center" wrapText="1"/>
    </xf>
    <xf numFmtId="0" fontId="18" fillId="0" borderId="0" xfId="1" applyFont="1" applyFill="1" applyBorder="1" applyAlignment="1">
      <alignment horizontal="left" vertical="center" wrapText="1"/>
    </xf>
    <xf numFmtId="0" fontId="18" fillId="0" borderId="10" xfId="1" applyFont="1" applyFill="1" applyBorder="1" applyAlignment="1">
      <alignment horizontal="left" vertical="center" wrapText="1"/>
    </xf>
  </cellXfs>
  <cellStyles count="20">
    <cellStyle name="60% - Accent1 2" xfId="5" xr:uid="{00000000-0005-0000-0000-000000000000}"/>
    <cellStyle name="Comma 2" xfId="11" xr:uid="{0E59809F-DCFC-48BB-A72A-77812CEE8A8C}"/>
    <cellStyle name="Comma 2 2" xfId="16" xr:uid="{9FF344D8-1E20-40CD-8425-3880281C4AE2}"/>
    <cellStyle name="Comma 3" xfId="9" xr:uid="{CEBFDDB4-41EE-4674-8EEC-80FC9D4D8889}"/>
    <cellStyle name="Comma 3 2" xfId="14" xr:uid="{F62AB61F-A482-4062-8F8B-C2E99FE91E50}"/>
    <cellStyle name="Comma 4" xfId="18" xr:uid="{C5698F1C-2973-46D7-81D7-97D7BACCCEA2}"/>
    <cellStyle name="Comma 5" xfId="19" xr:uid="{7E7A425F-E32E-4DDD-8BFF-D7790C0D1AFC}"/>
    <cellStyle name="Currency" xfId="6" builtinId="4"/>
    <cellStyle name="Currency 2" xfId="4" xr:uid="{00000000-0005-0000-0000-000001000000}"/>
    <cellStyle name="Currency 2 2" xfId="12" xr:uid="{A82CFC03-6E5C-406D-B0D4-40DE54EC54EB}"/>
    <cellStyle name="Currency 2 3" xfId="17" xr:uid="{05BD58E3-3063-44EE-9EAB-DF48967AE860}"/>
    <cellStyle name="Currency 3" xfId="10" xr:uid="{3C7C4642-BA0B-4077-B92D-61F0CE0EAA15}"/>
    <cellStyle name="Currency 3 2" xfId="15" xr:uid="{DFD0E43B-7B62-436A-A590-D9344DC83989}"/>
    <cellStyle name="Hyperlink" xfId="3" builtinId="8"/>
    <cellStyle name="Normal" xfId="0" builtinId="0"/>
    <cellStyle name="Normal 2" xfId="13" xr:uid="{99C02C25-9AA2-4AF0-8BEE-41A8CF1A5980}"/>
    <cellStyle name="Normal 3" xfId="1" xr:uid="{00000000-0005-0000-0000-000004000000}"/>
    <cellStyle name="Normal 5" xfId="2" xr:uid="{00000000-0005-0000-0000-000005000000}"/>
    <cellStyle name="Normal 5 2" xfId="8" xr:uid="{01EA4D31-375F-4388-8223-2EEA8F774794}"/>
    <cellStyle name="Normal 6" xfId="7" xr:uid="{DE77DDCA-B899-43E0-9215-3C859963FFA8}"/>
  </cellStyles>
  <dxfs count="88">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3" tint="0.79998168889431442"/>
        </patternFill>
      </fill>
    </dxf>
    <dxf>
      <fill>
        <patternFill>
          <bgColor theme="5" tint="0.79998168889431442"/>
        </patternFill>
      </fill>
    </dxf>
    <dxf>
      <font>
        <color rgb="FF9C0006"/>
      </font>
      <fill>
        <patternFill>
          <bgColor rgb="FFFFC7CE"/>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5" tint="0.79998168889431442"/>
        </patternFill>
      </fill>
    </dxf>
    <dxf>
      <fill>
        <patternFill>
          <bgColor theme="3"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5" tint="0.79998168889431442"/>
        </patternFill>
      </fill>
    </dxf>
    <dxf>
      <fill>
        <patternFill>
          <bgColor theme="3"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5" tint="0.79998168889431442"/>
        </patternFill>
      </fill>
    </dxf>
    <dxf>
      <fill>
        <patternFill>
          <bgColor theme="3"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5" tint="0.79998168889431442"/>
        </patternFill>
      </fill>
    </dxf>
    <dxf>
      <fill>
        <patternFill>
          <bgColor theme="3" tint="0.79998168889431442"/>
        </patternFill>
      </fill>
    </dxf>
    <dxf>
      <font>
        <color rgb="FF9C0006"/>
      </font>
      <fill>
        <patternFill>
          <bgColor rgb="FFFFC7CE"/>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3" tint="0.79998168889431442"/>
        </patternFill>
      </fill>
    </dxf>
    <dxf>
      <fill>
        <patternFill>
          <bgColor theme="5"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3" tint="0.79998168889431442"/>
        </patternFill>
      </fill>
    </dxf>
    <dxf>
      <fill>
        <patternFill>
          <bgColor theme="5"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5"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externalLink" Target="externalLinks/externalLink1.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15</xdr:col>
      <xdr:colOff>1374311</xdr:colOff>
      <xdr:row>0</xdr:row>
      <xdr:rowOff>0</xdr:rowOff>
    </xdr:from>
    <xdr:to>
      <xdr:col>17</xdr:col>
      <xdr:colOff>45073</xdr:colOff>
      <xdr:row>2</xdr:row>
      <xdr:rowOff>174353</xdr:rowOff>
    </xdr:to>
    <xdr:pic>
      <xdr:nvPicPr>
        <xdr:cNvPr id="2" name="Picture 1">
          <a:extLst>
            <a:ext uri="{FF2B5EF4-FFF2-40B4-BE49-F238E27FC236}">
              <a16:creationId xmlns:a16="http://schemas.microsoft.com/office/drawing/2014/main" id="{4710A1DB-B621-41F6-961A-0267B4C73932}"/>
            </a:ext>
          </a:extLst>
        </xdr:cNvPr>
        <xdr:cNvPicPr>
          <a:picLocks noChangeAspect="1"/>
        </xdr:cNvPicPr>
      </xdr:nvPicPr>
      <xdr:blipFill>
        <a:blip xmlns:r="http://schemas.openxmlformats.org/officeDocument/2006/relationships" r:embed="rId1"/>
        <a:stretch>
          <a:fillRect/>
        </a:stretch>
      </xdr:blipFill>
      <xdr:spPr>
        <a:xfrm>
          <a:off x="31582168" y="0"/>
          <a:ext cx="1405798" cy="1194889"/>
        </a:xfrm>
        <a:prstGeom prst="rect">
          <a:avLst/>
        </a:prstGeom>
      </xdr:spPr>
    </xdr:pic>
    <xdr:clientData/>
  </xdr:twoCellAnchor>
  <xdr:twoCellAnchor editAs="oneCell">
    <xdr:from>
      <xdr:col>7</xdr:col>
      <xdr:colOff>457200</xdr:colOff>
      <xdr:row>71</xdr:row>
      <xdr:rowOff>0</xdr:rowOff>
    </xdr:from>
    <xdr:to>
      <xdr:col>7</xdr:col>
      <xdr:colOff>4874080</xdr:colOff>
      <xdr:row>75</xdr:row>
      <xdr:rowOff>126294</xdr:rowOff>
    </xdr:to>
    <xdr:pic>
      <xdr:nvPicPr>
        <xdr:cNvPr id="7" name="Picture 6">
          <a:extLst>
            <a:ext uri="{FF2B5EF4-FFF2-40B4-BE49-F238E27FC236}">
              <a16:creationId xmlns:a16="http://schemas.microsoft.com/office/drawing/2014/main" id="{CF9C8DA2-AA35-403E-A024-D62E54712CD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87000" y="86982300"/>
          <a:ext cx="4416880" cy="888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0</xdr:row>
      <xdr:rowOff>0</xdr:rowOff>
    </xdr:from>
    <xdr:to>
      <xdr:col>16</xdr:col>
      <xdr:colOff>1405798</xdr:colOff>
      <xdr:row>2</xdr:row>
      <xdr:rowOff>175154</xdr:rowOff>
    </xdr:to>
    <xdr:pic>
      <xdr:nvPicPr>
        <xdr:cNvPr id="2" name="Picture 1">
          <a:extLst>
            <a:ext uri="{FF2B5EF4-FFF2-40B4-BE49-F238E27FC236}">
              <a16:creationId xmlns:a16="http://schemas.microsoft.com/office/drawing/2014/main" id="{A86A744B-9CDD-48DE-820D-82118954EF13}"/>
            </a:ext>
          </a:extLst>
        </xdr:cNvPr>
        <xdr:cNvPicPr>
          <a:picLocks noChangeAspect="1"/>
        </xdr:cNvPicPr>
      </xdr:nvPicPr>
      <xdr:blipFill>
        <a:blip xmlns:r="http://schemas.openxmlformats.org/officeDocument/2006/relationships" r:embed="rId1"/>
        <a:stretch>
          <a:fillRect/>
        </a:stretch>
      </xdr:blipFill>
      <xdr:spPr>
        <a:xfrm>
          <a:off x="31174765" y="0"/>
          <a:ext cx="1405798" cy="11948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81643</xdr:colOff>
      <xdr:row>0</xdr:row>
      <xdr:rowOff>0</xdr:rowOff>
    </xdr:from>
    <xdr:to>
      <xdr:col>16</xdr:col>
      <xdr:colOff>1487441</xdr:colOff>
      <xdr:row>2</xdr:row>
      <xdr:rowOff>174353</xdr:rowOff>
    </xdr:to>
    <xdr:pic>
      <xdr:nvPicPr>
        <xdr:cNvPr id="6" name="Picture 5">
          <a:extLst>
            <a:ext uri="{FF2B5EF4-FFF2-40B4-BE49-F238E27FC236}">
              <a16:creationId xmlns:a16="http://schemas.microsoft.com/office/drawing/2014/main" id="{AD65B046-5FB0-40F4-9F00-058C159725F5}"/>
            </a:ext>
          </a:extLst>
        </xdr:cNvPr>
        <xdr:cNvPicPr>
          <a:picLocks noChangeAspect="1"/>
        </xdr:cNvPicPr>
      </xdr:nvPicPr>
      <xdr:blipFill>
        <a:blip xmlns:r="http://schemas.openxmlformats.org/officeDocument/2006/relationships" r:embed="rId1"/>
        <a:stretch>
          <a:fillRect/>
        </a:stretch>
      </xdr:blipFill>
      <xdr:spPr>
        <a:xfrm>
          <a:off x="32629929" y="0"/>
          <a:ext cx="1405798" cy="11948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762000</xdr:colOff>
      <xdr:row>0</xdr:row>
      <xdr:rowOff>54428</xdr:rowOff>
    </xdr:from>
    <xdr:to>
      <xdr:col>12</xdr:col>
      <xdr:colOff>902334</xdr:colOff>
      <xdr:row>3</xdr:row>
      <xdr:rowOff>596174</xdr:rowOff>
    </xdr:to>
    <xdr:pic>
      <xdr:nvPicPr>
        <xdr:cNvPr id="4" name="Picture 3">
          <a:extLst>
            <a:ext uri="{FF2B5EF4-FFF2-40B4-BE49-F238E27FC236}">
              <a16:creationId xmlns:a16="http://schemas.microsoft.com/office/drawing/2014/main" id="{A608AD0F-63EA-4924-A31A-851146B71856}"/>
            </a:ext>
          </a:extLst>
        </xdr:cNvPr>
        <xdr:cNvPicPr>
          <a:picLocks noChangeAspect="1"/>
        </xdr:cNvPicPr>
      </xdr:nvPicPr>
      <xdr:blipFill>
        <a:blip xmlns:r="http://schemas.openxmlformats.org/officeDocument/2006/relationships" r:embed="rId1"/>
        <a:stretch>
          <a:fillRect/>
        </a:stretch>
      </xdr:blipFill>
      <xdr:spPr>
        <a:xfrm>
          <a:off x="14068425" y="54428"/>
          <a:ext cx="1407159" cy="11989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govmt.sharepoint.com/sites/OPI-OngoingTasks/Shared%20Documents/PQs/2025/PQ%20no%20number%20all%20Ministries.xlsx" TargetMode="External"/><Relationship Id="rId1" Type="http://schemas.openxmlformats.org/officeDocument/2006/relationships/externalLinkPath" Target="/sites/OPI-OngoingTasks/Shared%20Documents/PQs/2025/PQ%20no%20number%20all%20Ministri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6">
          <cell r="E6">
            <v>40878584</v>
          </cell>
        </row>
      </sheetData>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B29C1-9220-4FDF-B7F1-2B429A90A48D}">
  <sheetPr>
    <pageSetUpPr fitToPage="1"/>
  </sheetPr>
  <dimension ref="A1:Q73"/>
  <sheetViews>
    <sheetView tabSelected="1" zoomScaleNormal="100" workbookViewId="0">
      <selection sqref="A1:G3"/>
    </sheetView>
  </sheetViews>
  <sheetFormatPr defaultColWidth="8.85546875" defaultRowHeight="15" x14ac:dyDescent="0.25"/>
  <cols>
    <col min="1" max="3" width="20.85546875" style="8" customWidth="1"/>
    <col min="4" max="4" width="20.7109375" style="8" bestFit="1" customWidth="1"/>
    <col min="5" max="7" width="20.85546875" style="8" customWidth="1"/>
    <col min="8" max="8" width="98" style="8" bestFit="1" customWidth="1"/>
    <col min="9" max="9" width="19" style="8" bestFit="1" customWidth="1"/>
    <col min="10" max="10" width="68.7109375" style="8" bestFit="1" customWidth="1"/>
    <col min="11" max="11" width="25.85546875" style="8" bestFit="1" customWidth="1"/>
    <col min="12" max="12" width="25.28515625" style="8" bestFit="1" customWidth="1"/>
    <col min="13" max="13" width="24.28515625" style="8" bestFit="1" customWidth="1"/>
    <col min="14" max="14" width="25.28515625" style="8" bestFit="1" customWidth="1"/>
    <col min="15" max="16" width="20.85546875" style="8" customWidth="1"/>
    <col min="17" max="17" width="20.140625" style="8" customWidth="1"/>
    <col min="18" max="16384" width="8.85546875" style="8"/>
  </cols>
  <sheetData>
    <row r="1" spans="1:17" ht="65.25" customHeight="1" x14ac:dyDescent="0.25">
      <c r="A1" s="120" t="s">
        <v>289</v>
      </c>
      <c r="B1" s="120"/>
      <c r="C1" s="120"/>
      <c r="D1" s="120"/>
      <c r="E1" s="120"/>
      <c r="F1" s="120"/>
      <c r="G1" s="120"/>
      <c r="H1" s="122"/>
      <c r="I1" s="122"/>
      <c r="J1" s="122"/>
      <c r="K1" s="122"/>
      <c r="L1" s="122"/>
      <c r="M1" s="122"/>
      <c r="N1" s="122"/>
      <c r="O1" s="123"/>
      <c r="P1" s="122"/>
    </row>
    <row r="2" spans="1:17" x14ac:dyDescent="0.25">
      <c r="A2" s="120"/>
      <c r="B2" s="120"/>
      <c r="C2" s="120"/>
      <c r="D2" s="120"/>
      <c r="E2" s="120"/>
      <c r="F2" s="120"/>
      <c r="G2" s="120"/>
      <c r="H2" s="122"/>
      <c r="I2" s="122"/>
      <c r="J2" s="122"/>
      <c r="K2" s="122"/>
      <c r="L2" s="122"/>
      <c r="M2" s="122"/>
      <c r="N2" s="122"/>
      <c r="O2" s="123"/>
      <c r="P2" s="122"/>
    </row>
    <row r="3" spans="1:17" x14ac:dyDescent="0.25">
      <c r="A3" s="121"/>
      <c r="B3" s="121"/>
      <c r="C3" s="121"/>
      <c r="D3" s="121"/>
      <c r="E3" s="121"/>
      <c r="F3" s="121"/>
      <c r="G3" s="121"/>
      <c r="H3" s="124"/>
      <c r="I3" s="124"/>
      <c r="J3" s="124"/>
      <c r="K3" s="124"/>
      <c r="L3" s="124"/>
      <c r="M3" s="124"/>
      <c r="N3" s="124"/>
      <c r="O3" s="125"/>
      <c r="P3" s="124"/>
    </row>
    <row r="4" spans="1:17" s="4" customFormat="1" ht="111.75" customHeight="1" x14ac:dyDescent="0.2">
      <c r="A4" s="15" t="s">
        <v>0</v>
      </c>
      <c r="B4" s="15" t="s">
        <v>1</v>
      </c>
      <c r="C4" s="3" t="s">
        <v>2</v>
      </c>
      <c r="D4" s="3" t="s">
        <v>3</v>
      </c>
      <c r="E4" s="3" t="s">
        <v>4</v>
      </c>
      <c r="F4" s="3" t="s">
        <v>5</v>
      </c>
      <c r="G4" s="3" t="s">
        <v>6</v>
      </c>
      <c r="H4" s="3" t="s">
        <v>7</v>
      </c>
      <c r="I4" s="3" t="s">
        <v>8</v>
      </c>
      <c r="J4" s="3" t="s">
        <v>9</v>
      </c>
      <c r="K4" s="3" t="s">
        <v>10</v>
      </c>
      <c r="L4" s="3" t="s">
        <v>11</v>
      </c>
      <c r="M4" s="3" t="s">
        <v>12</v>
      </c>
      <c r="N4" s="3" t="s">
        <v>13</v>
      </c>
      <c r="O4" s="3" t="s">
        <v>14</v>
      </c>
      <c r="P4" s="3" t="s">
        <v>15</v>
      </c>
      <c r="Q4" s="16" t="s">
        <v>16</v>
      </c>
    </row>
    <row r="5" spans="1:17" ht="127.5" x14ac:dyDescent="0.25">
      <c r="A5" s="29" t="s">
        <v>17</v>
      </c>
      <c r="B5" s="29" t="s">
        <v>18</v>
      </c>
      <c r="C5" s="29" t="s">
        <v>19</v>
      </c>
      <c r="D5" s="29" t="s">
        <v>284</v>
      </c>
      <c r="E5" s="29" t="s">
        <v>20</v>
      </c>
      <c r="F5" s="18" t="s">
        <v>21</v>
      </c>
      <c r="G5" s="29" t="s">
        <v>22</v>
      </c>
      <c r="H5" s="37" t="s">
        <v>315</v>
      </c>
      <c r="I5" s="29" t="s">
        <v>23</v>
      </c>
      <c r="J5" s="29" t="s">
        <v>24</v>
      </c>
      <c r="K5" s="29">
        <v>2018</v>
      </c>
      <c r="L5" s="26">
        <v>43009</v>
      </c>
      <c r="M5" s="26">
        <v>45245</v>
      </c>
      <c r="N5" s="28">
        <v>27743164.640000001</v>
      </c>
      <c r="O5" s="28">
        <v>27743164.640000001</v>
      </c>
      <c r="P5" s="31">
        <v>0.8</v>
      </c>
      <c r="Q5" s="28">
        <f>O5*P5</f>
        <v>22194531.712000001</v>
      </c>
    </row>
    <row r="6" spans="1:17" ht="119.25" customHeight="1" x14ac:dyDescent="0.25">
      <c r="A6" s="29" t="s">
        <v>17</v>
      </c>
      <c r="B6" s="29" t="s">
        <v>18</v>
      </c>
      <c r="C6" s="29" t="s">
        <v>25</v>
      </c>
      <c r="D6" s="29" t="s">
        <v>284</v>
      </c>
      <c r="E6" s="29" t="s">
        <v>20</v>
      </c>
      <c r="F6" s="18" t="s">
        <v>21</v>
      </c>
      <c r="G6" s="29" t="s">
        <v>26</v>
      </c>
      <c r="H6" s="37" t="s">
        <v>316</v>
      </c>
      <c r="I6" s="29" t="s">
        <v>23</v>
      </c>
      <c r="J6" s="29" t="s">
        <v>24</v>
      </c>
      <c r="K6" s="29">
        <v>2018</v>
      </c>
      <c r="L6" s="26">
        <v>43009</v>
      </c>
      <c r="M6" s="26">
        <v>45291</v>
      </c>
      <c r="N6" s="28">
        <v>33516433.199999999</v>
      </c>
      <c r="O6" s="28">
        <v>33516433.199999999</v>
      </c>
      <c r="P6" s="31">
        <v>0.8</v>
      </c>
      <c r="Q6" s="28">
        <f>O6*P6</f>
        <v>26813146.560000002</v>
      </c>
    </row>
    <row r="7" spans="1:17" ht="173.25" customHeight="1" x14ac:dyDescent="0.25">
      <c r="A7" s="29" t="s">
        <v>17</v>
      </c>
      <c r="B7" s="29" t="s">
        <v>18</v>
      </c>
      <c r="C7" s="29" t="s">
        <v>27</v>
      </c>
      <c r="D7" s="29" t="s">
        <v>28</v>
      </c>
      <c r="E7" s="29" t="s">
        <v>29</v>
      </c>
      <c r="F7" s="29" t="s">
        <v>304</v>
      </c>
      <c r="G7" s="29" t="s">
        <v>30</v>
      </c>
      <c r="H7" s="37" t="s">
        <v>317</v>
      </c>
      <c r="I7" s="29" t="s">
        <v>31</v>
      </c>
      <c r="J7" s="29" t="s">
        <v>32</v>
      </c>
      <c r="K7" s="29">
        <v>2017</v>
      </c>
      <c r="L7" s="26">
        <v>42802</v>
      </c>
      <c r="M7" s="26">
        <v>45291</v>
      </c>
      <c r="N7" s="28">
        <v>8844954.2999999989</v>
      </c>
      <c r="O7" s="28">
        <v>8844954.2999999989</v>
      </c>
      <c r="P7" s="31">
        <v>0.8</v>
      </c>
      <c r="Q7" s="28">
        <f>O7*P7</f>
        <v>7075963.4399999995</v>
      </c>
    </row>
    <row r="8" spans="1:17" ht="201.75" customHeight="1" x14ac:dyDescent="0.25">
      <c r="A8" s="29" t="s">
        <v>17</v>
      </c>
      <c r="B8" s="29" t="s">
        <v>18</v>
      </c>
      <c r="C8" s="29" t="s">
        <v>33</v>
      </c>
      <c r="D8" s="29" t="s">
        <v>28</v>
      </c>
      <c r="E8" s="29" t="s">
        <v>34</v>
      </c>
      <c r="F8" s="29" t="s">
        <v>35</v>
      </c>
      <c r="G8" s="29" t="s">
        <v>36</v>
      </c>
      <c r="H8" s="30" t="s">
        <v>318</v>
      </c>
      <c r="I8" s="29" t="s">
        <v>37</v>
      </c>
      <c r="J8" s="29" t="s">
        <v>38</v>
      </c>
      <c r="K8" s="29">
        <v>2017</v>
      </c>
      <c r="L8" s="26">
        <v>42895</v>
      </c>
      <c r="M8" s="26">
        <v>45291</v>
      </c>
      <c r="N8" s="28">
        <v>42022479.880000003</v>
      </c>
      <c r="O8" s="28">
        <v>42022479.880000003</v>
      </c>
      <c r="P8" s="31">
        <v>0.8</v>
      </c>
      <c r="Q8" s="28">
        <f>O8*P8</f>
        <v>33617983.904000007</v>
      </c>
    </row>
    <row r="9" spans="1:17" s="24" customFormat="1" ht="92.25" customHeight="1" x14ac:dyDescent="0.25">
      <c r="A9" s="29" t="s">
        <v>17</v>
      </c>
      <c r="B9" s="29" t="s">
        <v>18</v>
      </c>
      <c r="C9" s="29" t="s">
        <v>39</v>
      </c>
      <c r="D9" s="29" t="s">
        <v>285</v>
      </c>
      <c r="E9" s="29" t="s">
        <v>40</v>
      </c>
      <c r="F9" s="29" t="s">
        <v>41</v>
      </c>
      <c r="G9" s="29" t="s">
        <v>42</v>
      </c>
      <c r="H9" s="30" t="s">
        <v>319</v>
      </c>
      <c r="I9" s="29" t="s">
        <v>43</v>
      </c>
      <c r="J9" s="29" t="s">
        <v>44</v>
      </c>
      <c r="K9" s="29">
        <v>2016</v>
      </c>
      <c r="L9" s="26">
        <v>42217</v>
      </c>
      <c r="M9" s="26">
        <v>44286</v>
      </c>
      <c r="N9" s="17">
        <v>691861.17</v>
      </c>
      <c r="O9" s="17">
        <v>691861.17</v>
      </c>
      <c r="P9" s="31">
        <v>0.8</v>
      </c>
      <c r="Q9" s="38">
        <v>546606.86</v>
      </c>
    </row>
    <row r="10" spans="1:17" s="24" customFormat="1" ht="144.75" customHeight="1" x14ac:dyDescent="0.25">
      <c r="A10" s="29" t="s">
        <v>17</v>
      </c>
      <c r="B10" s="29" t="s">
        <v>18</v>
      </c>
      <c r="C10" s="29" t="s">
        <v>45</v>
      </c>
      <c r="D10" s="29" t="s">
        <v>285</v>
      </c>
      <c r="E10" s="29" t="s">
        <v>46</v>
      </c>
      <c r="F10" s="29" t="s">
        <v>47</v>
      </c>
      <c r="G10" s="29" t="s">
        <v>48</v>
      </c>
      <c r="H10" s="30" t="s">
        <v>49</v>
      </c>
      <c r="I10" s="29" t="s">
        <v>50</v>
      </c>
      <c r="J10" s="29" t="s">
        <v>51</v>
      </c>
      <c r="K10" s="29">
        <v>2016</v>
      </c>
      <c r="L10" s="26">
        <v>42339</v>
      </c>
      <c r="M10" s="26">
        <v>44561</v>
      </c>
      <c r="N10" s="28">
        <v>7742376.6799999997</v>
      </c>
      <c r="O10" s="28">
        <v>7742376.6799999997</v>
      </c>
      <c r="P10" s="31">
        <v>0.8</v>
      </c>
      <c r="Q10" s="28">
        <f t="shared" ref="Q10:Q41" si="0">O10*P10</f>
        <v>6193901.3440000005</v>
      </c>
    </row>
    <row r="11" spans="1:17" s="24" customFormat="1" ht="120.75" customHeight="1" x14ac:dyDescent="0.25">
      <c r="A11" s="29" t="s">
        <v>17</v>
      </c>
      <c r="B11" s="29" t="s">
        <v>18</v>
      </c>
      <c r="C11" s="29" t="s">
        <v>52</v>
      </c>
      <c r="D11" s="29" t="s">
        <v>285</v>
      </c>
      <c r="E11" s="29" t="s">
        <v>46</v>
      </c>
      <c r="F11" s="29" t="s">
        <v>47</v>
      </c>
      <c r="G11" s="29" t="s">
        <v>53</v>
      </c>
      <c r="H11" s="30" t="s">
        <v>54</v>
      </c>
      <c r="I11" s="29" t="s">
        <v>50</v>
      </c>
      <c r="J11" s="29" t="s">
        <v>51</v>
      </c>
      <c r="K11" s="29">
        <v>2016</v>
      </c>
      <c r="L11" s="26">
        <v>42370</v>
      </c>
      <c r="M11" s="26">
        <v>44196</v>
      </c>
      <c r="N11" s="28">
        <v>9990120.2399999984</v>
      </c>
      <c r="O11" s="28">
        <v>9990120.2399999984</v>
      </c>
      <c r="P11" s="31">
        <v>0.8</v>
      </c>
      <c r="Q11" s="28">
        <f t="shared" si="0"/>
        <v>7992096.1919999989</v>
      </c>
    </row>
    <row r="12" spans="1:17" ht="75" customHeight="1" x14ac:dyDescent="0.25">
      <c r="A12" s="29" t="s">
        <v>17</v>
      </c>
      <c r="B12" s="29" t="s">
        <v>18</v>
      </c>
      <c r="C12" s="29" t="s">
        <v>55</v>
      </c>
      <c r="D12" s="29" t="s">
        <v>287</v>
      </c>
      <c r="E12" s="29" t="s">
        <v>56</v>
      </c>
      <c r="F12" s="29" t="s">
        <v>296</v>
      </c>
      <c r="G12" s="29" t="s">
        <v>57</v>
      </c>
      <c r="H12" s="30" t="s">
        <v>320</v>
      </c>
      <c r="I12" s="29" t="s">
        <v>58</v>
      </c>
      <c r="J12" s="29" t="s">
        <v>59</v>
      </c>
      <c r="K12" s="29">
        <v>2016</v>
      </c>
      <c r="L12" s="26">
        <v>42278</v>
      </c>
      <c r="M12" s="26">
        <v>44377</v>
      </c>
      <c r="N12" s="28">
        <v>14360004.720000004</v>
      </c>
      <c r="O12" s="28">
        <v>14360004.720000004</v>
      </c>
      <c r="P12" s="31">
        <v>0.8</v>
      </c>
      <c r="Q12" s="28">
        <f t="shared" si="0"/>
        <v>11488003.776000004</v>
      </c>
    </row>
    <row r="13" spans="1:17" ht="147.75" customHeight="1" x14ac:dyDescent="0.25">
      <c r="A13" s="29" t="s">
        <v>17</v>
      </c>
      <c r="B13" s="29" t="s">
        <v>18</v>
      </c>
      <c r="C13" s="29" t="s">
        <v>60</v>
      </c>
      <c r="D13" s="29" t="s">
        <v>287</v>
      </c>
      <c r="E13" s="29" t="s">
        <v>61</v>
      </c>
      <c r="F13" s="29" t="s">
        <v>47</v>
      </c>
      <c r="G13" s="29" t="s">
        <v>62</v>
      </c>
      <c r="H13" s="30" t="s">
        <v>321</v>
      </c>
      <c r="I13" s="29" t="s">
        <v>63</v>
      </c>
      <c r="J13" s="29" t="s">
        <v>64</v>
      </c>
      <c r="K13" s="29">
        <v>2018</v>
      </c>
      <c r="L13" s="26">
        <v>43453</v>
      </c>
      <c r="M13" s="26">
        <v>45291</v>
      </c>
      <c r="N13" s="28">
        <v>7653330.6799999997</v>
      </c>
      <c r="O13" s="28">
        <v>7653330.6799999997</v>
      </c>
      <c r="P13" s="31">
        <v>0.8</v>
      </c>
      <c r="Q13" s="28">
        <f t="shared" si="0"/>
        <v>6122664.5439999998</v>
      </c>
    </row>
    <row r="14" spans="1:17" ht="63.75" x14ac:dyDescent="0.25">
      <c r="A14" s="29" t="s">
        <v>17</v>
      </c>
      <c r="B14" s="29" t="s">
        <v>18</v>
      </c>
      <c r="C14" s="29" t="s">
        <v>65</v>
      </c>
      <c r="D14" s="29" t="s">
        <v>287</v>
      </c>
      <c r="E14" s="29" t="s">
        <v>66</v>
      </c>
      <c r="F14" s="29" t="s">
        <v>296</v>
      </c>
      <c r="G14" s="29" t="s">
        <v>67</v>
      </c>
      <c r="H14" s="30" t="s">
        <v>322</v>
      </c>
      <c r="I14" s="29" t="s">
        <v>68</v>
      </c>
      <c r="J14" s="29" t="s">
        <v>69</v>
      </c>
      <c r="K14" s="29">
        <v>2017</v>
      </c>
      <c r="L14" s="26">
        <v>41744</v>
      </c>
      <c r="M14" s="26">
        <v>44196</v>
      </c>
      <c r="N14" s="28">
        <v>1551079.9899999998</v>
      </c>
      <c r="O14" s="28">
        <v>1551079.9899999998</v>
      </c>
      <c r="P14" s="31">
        <v>0.8</v>
      </c>
      <c r="Q14" s="28">
        <f t="shared" si="0"/>
        <v>1240863.9919999999</v>
      </c>
    </row>
    <row r="15" spans="1:17" ht="60" customHeight="1" x14ac:dyDescent="0.25">
      <c r="A15" s="29" t="s">
        <v>17</v>
      </c>
      <c r="B15" s="29" t="s">
        <v>18</v>
      </c>
      <c r="C15" s="29" t="s">
        <v>70</v>
      </c>
      <c r="D15" s="29" t="s">
        <v>287</v>
      </c>
      <c r="E15" s="29" t="s">
        <v>71</v>
      </c>
      <c r="F15" s="29" t="s">
        <v>34</v>
      </c>
      <c r="G15" s="29" t="s">
        <v>72</v>
      </c>
      <c r="H15" s="30" t="s">
        <v>323</v>
      </c>
      <c r="I15" s="29" t="s">
        <v>73</v>
      </c>
      <c r="J15" s="29" t="s">
        <v>59</v>
      </c>
      <c r="K15" s="29">
        <v>2017</v>
      </c>
      <c r="L15" s="26">
        <v>42735</v>
      </c>
      <c r="M15" s="26">
        <v>43100</v>
      </c>
      <c r="N15" s="28">
        <v>11841.57</v>
      </c>
      <c r="O15" s="28">
        <v>11841.57</v>
      </c>
      <c r="P15" s="31">
        <v>0.8</v>
      </c>
      <c r="Q15" s="28">
        <f t="shared" si="0"/>
        <v>9473.2559999999994</v>
      </c>
    </row>
    <row r="16" spans="1:17" ht="93" customHeight="1" x14ac:dyDescent="0.25">
      <c r="A16" s="29" t="s">
        <v>17</v>
      </c>
      <c r="B16" s="29" t="s">
        <v>18</v>
      </c>
      <c r="C16" s="29" t="s">
        <v>74</v>
      </c>
      <c r="D16" s="29" t="s">
        <v>287</v>
      </c>
      <c r="E16" s="29" t="s">
        <v>75</v>
      </c>
      <c r="F16" s="29" t="s">
        <v>303</v>
      </c>
      <c r="G16" s="29" t="s">
        <v>76</v>
      </c>
      <c r="H16" s="30" t="s">
        <v>324</v>
      </c>
      <c r="I16" s="29" t="s">
        <v>77</v>
      </c>
      <c r="J16" s="29" t="s">
        <v>69</v>
      </c>
      <c r="K16" s="29">
        <v>2017</v>
      </c>
      <c r="L16" s="26">
        <v>42917</v>
      </c>
      <c r="M16" s="26">
        <v>45077</v>
      </c>
      <c r="N16" s="28">
        <v>3668434.0499999989</v>
      </c>
      <c r="O16" s="28">
        <v>3668434.0499999989</v>
      </c>
      <c r="P16" s="31">
        <v>0.8</v>
      </c>
      <c r="Q16" s="28">
        <f t="shared" si="0"/>
        <v>2934747.2399999993</v>
      </c>
    </row>
    <row r="17" spans="1:17" ht="63.75" x14ac:dyDescent="0.25">
      <c r="A17" s="29" t="s">
        <v>17</v>
      </c>
      <c r="B17" s="29" t="s">
        <v>18</v>
      </c>
      <c r="C17" s="29" t="s">
        <v>78</v>
      </c>
      <c r="D17" s="29" t="s">
        <v>287</v>
      </c>
      <c r="E17" s="29" t="s">
        <v>79</v>
      </c>
      <c r="F17" s="29" t="s">
        <v>304</v>
      </c>
      <c r="G17" s="29" t="s">
        <v>80</v>
      </c>
      <c r="H17" s="30" t="s">
        <v>325</v>
      </c>
      <c r="I17" s="29" t="s">
        <v>81</v>
      </c>
      <c r="J17" s="29" t="s">
        <v>69</v>
      </c>
      <c r="K17" s="29">
        <v>2017</v>
      </c>
      <c r="L17" s="26">
        <v>42522</v>
      </c>
      <c r="M17" s="26">
        <v>45138</v>
      </c>
      <c r="N17" s="28">
        <v>1275610.0000000002</v>
      </c>
      <c r="O17" s="28">
        <v>1275610.0000000002</v>
      </c>
      <c r="P17" s="31">
        <v>0.8</v>
      </c>
      <c r="Q17" s="28">
        <f t="shared" si="0"/>
        <v>1020488.0000000002</v>
      </c>
    </row>
    <row r="18" spans="1:17" ht="63" customHeight="1" x14ac:dyDescent="0.25">
      <c r="A18" s="29" t="s">
        <v>17</v>
      </c>
      <c r="B18" s="29" t="s">
        <v>18</v>
      </c>
      <c r="C18" s="29" t="s">
        <v>82</v>
      </c>
      <c r="D18" s="29" t="s">
        <v>287</v>
      </c>
      <c r="E18" s="29" t="s">
        <v>83</v>
      </c>
      <c r="F18" s="29" t="s">
        <v>296</v>
      </c>
      <c r="G18" s="29" t="s">
        <v>84</v>
      </c>
      <c r="H18" s="30" t="s">
        <v>85</v>
      </c>
      <c r="I18" s="29" t="s">
        <v>86</v>
      </c>
      <c r="J18" s="29" t="s">
        <v>59</v>
      </c>
      <c r="K18" s="29">
        <v>2018</v>
      </c>
      <c r="L18" s="26">
        <v>42828</v>
      </c>
      <c r="M18" s="26">
        <v>44742</v>
      </c>
      <c r="N18" s="28">
        <v>12162.72</v>
      </c>
      <c r="O18" s="28">
        <v>12162.72</v>
      </c>
      <c r="P18" s="31">
        <v>0.8</v>
      </c>
      <c r="Q18" s="28">
        <f t="shared" si="0"/>
        <v>9730.1759999999995</v>
      </c>
    </row>
    <row r="19" spans="1:17" ht="93.75" customHeight="1" x14ac:dyDescent="0.25">
      <c r="A19" s="29" t="s">
        <v>17</v>
      </c>
      <c r="B19" s="29" t="s">
        <v>18</v>
      </c>
      <c r="C19" s="29" t="s">
        <v>87</v>
      </c>
      <c r="D19" s="29" t="s">
        <v>287</v>
      </c>
      <c r="E19" s="29" t="s">
        <v>88</v>
      </c>
      <c r="F19" s="29" t="s">
        <v>296</v>
      </c>
      <c r="G19" s="29" t="s">
        <v>89</v>
      </c>
      <c r="H19" s="30" t="s">
        <v>326</v>
      </c>
      <c r="I19" s="29" t="s">
        <v>90</v>
      </c>
      <c r="J19" s="29" t="s">
        <v>59</v>
      </c>
      <c r="K19" s="29">
        <v>2018</v>
      </c>
      <c r="L19" s="26">
        <v>42917</v>
      </c>
      <c r="M19" s="26">
        <v>45016</v>
      </c>
      <c r="N19" s="28">
        <v>49677.18</v>
      </c>
      <c r="O19" s="28">
        <v>49677.18</v>
      </c>
      <c r="P19" s="31">
        <v>0.8</v>
      </c>
      <c r="Q19" s="28">
        <f t="shared" si="0"/>
        <v>39741.744000000006</v>
      </c>
    </row>
    <row r="20" spans="1:17" ht="75.75" customHeight="1" x14ac:dyDescent="0.25">
      <c r="A20" s="29" t="s">
        <v>17</v>
      </c>
      <c r="B20" s="29" t="s">
        <v>18</v>
      </c>
      <c r="C20" s="29" t="s">
        <v>91</v>
      </c>
      <c r="D20" s="29" t="s">
        <v>287</v>
      </c>
      <c r="E20" s="29" t="s">
        <v>92</v>
      </c>
      <c r="F20" s="29" t="s">
        <v>93</v>
      </c>
      <c r="G20" s="29" t="s">
        <v>94</v>
      </c>
      <c r="H20" s="30" t="s">
        <v>327</v>
      </c>
      <c r="I20" s="29" t="s">
        <v>95</v>
      </c>
      <c r="J20" s="29" t="s">
        <v>69</v>
      </c>
      <c r="K20" s="29">
        <v>2021</v>
      </c>
      <c r="L20" s="26">
        <v>44470</v>
      </c>
      <c r="M20" s="26">
        <v>45230</v>
      </c>
      <c r="N20" s="28">
        <v>854747.47</v>
      </c>
      <c r="O20" s="28">
        <v>854747.47</v>
      </c>
      <c r="P20" s="31">
        <v>0.8</v>
      </c>
      <c r="Q20" s="28">
        <f t="shared" si="0"/>
        <v>683797.97600000002</v>
      </c>
    </row>
    <row r="21" spans="1:17" ht="124.5" customHeight="1" x14ac:dyDescent="0.25">
      <c r="A21" s="29" t="s">
        <v>17</v>
      </c>
      <c r="B21" s="29" t="s">
        <v>18</v>
      </c>
      <c r="C21" s="29" t="s">
        <v>96</v>
      </c>
      <c r="D21" s="29" t="s">
        <v>287</v>
      </c>
      <c r="E21" s="29" t="s">
        <v>34</v>
      </c>
      <c r="F21" s="29" t="s">
        <v>35</v>
      </c>
      <c r="G21" s="29" t="s">
        <v>97</v>
      </c>
      <c r="H21" s="30" t="s">
        <v>328</v>
      </c>
      <c r="I21" s="29" t="s">
        <v>98</v>
      </c>
      <c r="J21" s="29" t="s">
        <v>69</v>
      </c>
      <c r="K21" s="29">
        <v>2021</v>
      </c>
      <c r="L21" s="26">
        <v>44290</v>
      </c>
      <c r="M21" s="26">
        <v>45291</v>
      </c>
      <c r="N21" s="28">
        <v>104605.57999999997</v>
      </c>
      <c r="O21" s="28">
        <v>104605.57999999997</v>
      </c>
      <c r="P21" s="31">
        <v>0.8</v>
      </c>
      <c r="Q21" s="28">
        <f t="shared" si="0"/>
        <v>83684.463999999978</v>
      </c>
    </row>
    <row r="22" spans="1:17" ht="85.5" customHeight="1" x14ac:dyDescent="0.25">
      <c r="A22" s="29" t="s">
        <v>17</v>
      </c>
      <c r="B22" s="29" t="s">
        <v>18</v>
      </c>
      <c r="C22" s="29" t="s">
        <v>99</v>
      </c>
      <c r="D22" s="29" t="s">
        <v>287</v>
      </c>
      <c r="E22" s="29" t="s">
        <v>75</v>
      </c>
      <c r="F22" s="29" t="s">
        <v>303</v>
      </c>
      <c r="G22" s="29" t="s">
        <v>100</v>
      </c>
      <c r="H22" s="30" t="s">
        <v>329</v>
      </c>
      <c r="I22" s="29" t="s">
        <v>77</v>
      </c>
      <c r="J22" s="29" t="s">
        <v>69</v>
      </c>
      <c r="K22" s="29">
        <v>2021</v>
      </c>
      <c r="L22" s="26">
        <v>44501</v>
      </c>
      <c r="M22" s="26">
        <v>45291</v>
      </c>
      <c r="N22" s="28">
        <v>805411.94</v>
      </c>
      <c r="O22" s="28">
        <v>805411.94</v>
      </c>
      <c r="P22" s="31">
        <v>0.8</v>
      </c>
      <c r="Q22" s="28">
        <f t="shared" si="0"/>
        <v>644329.55200000003</v>
      </c>
    </row>
    <row r="23" spans="1:17" ht="85.5" customHeight="1" x14ac:dyDescent="0.25">
      <c r="A23" s="29" t="s">
        <v>17</v>
      </c>
      <c r="B23" s="29" t="s">
        <v>18</v>
      </c>
      <c r="C23" s="29" t="s">
        <v>300</v>
      </c>
      <c r="D23" s="29" t="s">
        <v>301</v>
      </c>
      <c r="E23" s="29" t="s">
        <v>308</v>
      </c>
      <c r="F23" s="29" t="s">
        <v>296</v>
      </c>
      <c r="G23" s="29" t="s">
        <v>302</v>
      </c>
      <c r="H23" s="30" t="s">
        <v>330</v>
      </c>
      <c r="I23" s="29" t="s">
        <v>309</v>
      </c>
      <c r="J23" s="29" t="s">
        <v>69</v>
      </c>
      <c r="K23" s="29">
        <v>2023</v>
      </c>
      <c r="L23" s="26">
        <v>42765</v>
      </c>
      <c r="M23" s="26">
        <v>45291</v>
      </c>
      <c r="N23" s="28">
        <v>4470565.2399999993</v>
      </c>
      <c r="O23" s="28">
        <v>4470565.2399999993</v>
      </c>
      <c r="P23" s="31">
        <v>0.8</v>
      </c>
      <c r="Q23" s="28">
        <f t="shared" si="0"/>
        <v>3576452.1919999998</v>
      </c>
    </row>
    <row r="24" spans="1:17" ht="89.25" x14ac:dyDescent="0.25">
      <c r="A24" s="29" t="s">
        <v>17</v>
      </c>
      <c r="B24" s="29" t="s">
        <v>18</v>
      </c>
      <c r="C24" s="29" t="s">
        <v>101</v>
      </c>
      <c r="D24" s="29" t="s">
        <v>286</v>
      </c>
      <c r="E24" s="29" t="s">
        <v>102</v>
      </c>
      <c r="F24" s="29" t="s">
        <v>103</v>
      </c>
      <c r="G24" s="29" t="s">
        <v>104</v>
      </c>
      <c r="H24" s="30" t="s">
        <v>331</v>
      </c>
      <c r="I24" s="29" t="s">
        <v>105</v>
      </c>
      <c r="J24" s="29" t="s">
        <v>106</v>
      </c>
      <c r="K24" s="29">
        <v>2016</v>
      </c>
      <c r="L24" s="26">
        <v>42370</v>
      </c>
      <c r="M24" s="26">
        <v>45291</v>
      </c>
      <c r="N24" s="28">
        <v>17979562.25</v>
      </c>
      <c r="O24" s="28">
        <v>17979562.25</v>
      </c>
      <c r="P24" s="31">
        <v>0.8</v>
      </c>
      <c r="Q24" s="28">
        <f t="shared" si="0"/>
        <v>14383649.800000001</v>
      </c>
    </row>
    <row r="25" spans="1:17" ht="51" x14ac:dyDescent="0.25">
      <c r="A25" s="29" t="s">
        <v>17</v>
      </c>
      <c r="B25" s="29" t="s">
        <v>18</v>
      </c>
      <c r="C25" s="29" t="s">
        <v>107</v>
      </c>
      <c r="D25" s="29" t="s">
        <v>286</v>
      </c>
      <c r="E25" s="29" t="s">
        <v>108</v>
      </c>
      <c r="F25" s="29" t="s">
        <v>103</v>
      </c>
      <c r="G25" s="29" t="s">
        <v>109</v>
      </c>
      <c r="H25" s="30" t="s">
        <v>332</v>
      </c>
      <c r="I25" s="29" t="s">
        <v>110</v>
      </c>
      <c r="J25" s="29" t="s">
        <v>106</v>
      </c>
      <c r="K25" s="29">
        <v>2016</v>
      </c>
      <c r="L25" s="26">
        <v>41640</v>
      </c>
      <c r="M25" s="26">
        <v>43830</v>
      </c>
      <c r="N25" s="28">
        <v>9147872.6400000006</v>
      </c>
      <c r="O25" s="28">
        <v>9147872.6400000006</v>
      </c>
      <c r="P25" s="31">
        <v>0.8</v>
      </c>
      <c r="Q25" s="28">
        <f t="shared" si="0"/>
        <v>7318298.1120000007</v>
      </c>
    </row>
    <row r="26" spans="1:17" ht="76.5" x14ac:dyDescent="0.25">
      <c r="A26" s="29" t="s">
        <v>17</v>
      </c>
      <c r="B26" s="29" t="s">
        <v>18</v>
      </c>
      <c r="C26" s="29" t="s">
        <v>111</v>
      </c>
      <c r="D26" s="29" t="s">
        <v>286</v>
      </c>
      <c r="E26" s="29" t="s">
        <v>103</v>
      </c>
      <c r="F26" s="29" t="s">
        <v>103</v>
      </c>
      <c r="G26" s="29" t="s">
        <v>112</v>
      </c>
      <c r="H26" s="30" t="s">
        <v>333</v>
      </c>
      <c r="I26" s="29" t="s">
        <v>113</v>
      </c>
      <c r="J26" s="29" t="s">
        <v>114</v>
      </c>
      <c r="K26" s="29">
        <v>2016</v>
      </c>
      <c r="L26" s="26">
        <v>42644</v>
      </c>
      <c r="M26" s="26">
        <v>45168</v>
      </c>
      <c r="N26" s="28">
        <v>3779505.6899999981</v>
      </c>
      <c r="O26" s="28">
        <v>3779505.6899999981</v>
      </c>
      <c r="P26" s="31">
        <v>0.8</v>
      </c>
      <c r="Q26" s="28">
        <f t="shared" si="0"/>
        <v>3023604.5519999987</v>
      </c>
    </row>
    <row r="27" spans="1:17" ht="165.75" customHeight="1" x14ac:dyDescent="0.25">
      <c r="A27" s="29" t="s">
        <v>17</v>
      </c>
      <c r="B27" s="29" t="s">
        <v>18</v>
      </c>
      <c r="C27" s="29" t="s">
        <v>115</v>
      </c>
      <c r="D27" s="29" t="s">
        <v>286</v>
      </c>
      <c r="E27" s="29" t="s">
        <v>103</v>
      </c>
      <c r="F27" s="29" t="s">
        <v>103</v>
      </c>
      <c r="G27" s="29" t="s">
        <v>116</v>
      </c>
      <c r="H27" s="29" t="s">
        <v>117</v>
      </c>
      <c r="I27" s="29" t="s">
        <v>113</v>
      </c>
      <c r="J27" s="29" t="s">
        <v>114</v>
      </c>
      <c r="K27" s="29">
        <v>2016</v>
      </c>
      <c r="L27" s="26">
        <v>42670</v>
      </c>
      <c r="M27" s="26">
        <v>43830</v>
      </c>
      <c r="N27" s="28">
        <v>1521665.76</v>
      </c>
      <c r="O27" s="28">
        <v>1521665.76</v>
      </c>
      <c r="P27" s="31">
        <v>0.8</v>
      </c>
      <c r="Q27" s="28">
        <f t="shared" si="0"/>
        <v>1217332.608</v>
      </c>
    </row>
    <row r="28" spans="1:17" ht="124.5" customHeight="1" x14ac:dyDescent="0.25">
      <c r="A28" s="29" t="s">
        <v>17</v>
      </c>
      <c r="B28" s="29" t="s">
        <v>18</v>
      </c>
      <c r="C28" s="29" t="s">
        <v>118</v>
      </c>
      <c r="D28" s="29" t="s">
        <v>286</v>
      </c>
      <c r="E28" s="29" t="s">
        <v>119</v>
      </c>
      <c r="F28" s="29" t="s">
        <v>307</v>
      </c>
      <c r="G28" s="29" t="s">
        <v>120</v>
      </c>
      <c r="H28" s="30" t="s">
        <v>334</v>
      </c>
      <c r="I28" s="29" t="s">
        <v>121</v>
      </c>
      <c r="J28" s="29" t="s">
        <v>114</v>
      </c>
      <c r="K28" s="29">
        <v>2016</v>
      </c>
      <c r="L28" s="26">
        <v>42644</v>
      </c>
      <c r="M28" s="26">
        <v>45230</v>
      </c>
      <c r="N28" s="28">
        <v>4196050.9499999983</v>
      </c>
      <c r="O28" s="28">
        <v>4196050.9499999983</v>
      </c>
      <c r="P28" s="31">
        <v>0.8</v>
      </c>
      <c r="Q28" s="28">
        <f t="shared" si="0"/>
        <v>3356840.7599999988</v>
      </c>
    </row>
    <row r="29" spans="1:17" ht="63.75" x14ac:dyDescent="0.25">
      <c r="A29" s="29" t="s">
        <v>17</v>
      </c>
      <c r="B29" s="29" t="s">
        <v>18</v>
      </c>
      <c r="C29" s="29" t="s">
        <v>122</v>
      </c>
      <c r="D29" s="29" t="s">
        <v>286</v>
      </c>
      <c r="E29" s="29" t="s">
        <v>66</v>
      </c>
      <c r="F29" s="29" t="s">
        <v>296</v>
      </c>
      <c r="G29" s="29" t="s">
        <v>123</v>
      </c>
      <c r="H29" s="30" t="s">
        <v>335</v>
      </c>
      <c r="I29" s="29" t="s">
        <v>37</v>
      </c>
      <c r="J29" s="29" t="s">
        <v>114</v>
      </c>
      <c r="K29" s="29">
        <v>2016</v>
      </c>
      <c r="L29" s="26">
        <v>42278</v>
      </c>
      <c r="M29" s="26">
        <v>45260</v>
      </c>
      <c r="N29" s="28">
        <v>3855561.24</v>
      </c>
      <c r="O29" s="28">
        <v>3855561.24</v>
      </c>
      <c r="P29" s="31">
        <v>0.8</v>
      </c>
      <c r="Q29" s="28">
        <f t="shared" si="0"/>
        <v>3084448.9920000006</v>
      </c>
    </row>
    <row r="30" spans="1:17" s="27" customFormat="1" ht="64.5" customHeight="1" x14ac:dyDescent="0.25">
      <c r="A30" s="29" t="s">
        <v>17</v>
      </c>
      <c r="B30" s="29" t="s">
        <v>18</v>
      </c>
      <c r="C30" s="29" t="s">
        <v>124</v>
      </c>
      <c r="D30" s="29" t="s">
        <v>286</v>
      </c>
      <c r="E30" s="29" t="s">
        <v>125</v>
      </c>
      <c r="F30" s="29" t="s">
        <v>304</v>
      </c>
      <c r="G30" s="29" t="s">
        <v>126</v>
      </c>
      <c r="H30" s="30" t="s">
        <v>127</v>
      </c>
      <c r="I30" s="29" t="s">
        <v>128</v>
      </c>
      <c r="J30" s="29" t="s">
        <v>114</v>
      </c>
      <c r="K30" s="29">
        <v>2016</v>
      </c>
      <c r="L30" s="26">
        <v>42404</v>
      </c>
      <c r="M30" s="26">
        <v>44377</v>
      </c>
      <c r="N30" s="28">
        <v>226689.1399999999</v>
      </c>
      <c r="O30" s="28">
        <v>226689.1399999999</v>
      </c>
      <c r="P30" s="31">
        <v>0.8</v>
      </c>
      <c r="Q30" s="28">
        <f t="shared" si="0"/>
        <v>181351.31199999992</v>
      </c>
    </row>
    <row r="31" spans="1:17" ht="71.25" customHeight="1" x14ac:dyDescent="0.25">
      <c r="A31" s="39" t="s">
        <v>17</v>
      </c>
      <c r="B31" s="39" t="s">
        <v>18</v>
      </c>
      <c r="C31" s="39" t="s">
        <v>129</v>
      </c>
      <c r="D31" s="39" t="s">
        <v>286</v>
      </c>
      <c r="E31" s="39" t="s">
        <v>130</v>
      </c>
      <c r="F31" s="39" t="s">
        <v>103</v>
      </c>
      <c r="G31" s="39" t="s">
        <v>131</v>
      </c>
      <c r="H31" s="40" t="s">
        <v>336</v>
      </c>
      <c r="I31" s="39" t="s">
        <v>132</v>
      </c>
      <c r="J31" s="39" t="s">
        <v>114</v>
      </c>
      <c r="K31" s="39">
        <v>2018</v>
      </c>
      <c r="L31" s="41">
        <v>43108</v>
      </c>
      <c r="M31" s="41">
        <v>45291</v>
      </c>
      <c r="N31" s="28">
        <v>612710.35</v>
      </c>
      <c r="O31" s="28">
        <v>612710.35</v>
      </c>
      <c r="P31" s="43">
        <v>0.8</v>
      </c>
      <c r="Q31" s="42">
        <f t="shared" si="0"/>
        <v>490168.28</v>
      </c>
    </row>
    <row r="32" spans="1:17" ht="63.75" x14ac:dyDescent="0.25">
      <c r="A32" s="29" t="s">
        <v>17</v>
      </c>
      <c r="B32" s="29" t="s">
        <v>18</v>
      </c>
      <c r="C32" s="29" t="s">
        <v>133</v>
      </c>
      <c r="D32" s="29" t="s">
        <v>286</v>
      </c>
      <c r="E32" s="18" t="s">
        <v>134</v>
      </c>
      <c r="F32" s="29" t="s">
        <v>307</v>
      </c>
      <c r="G32" s="29" t="s">
        <v>135</v>
      </c>
      <c r="H32" s="30" t="s">
        <v>337</v>
      </c>
      <c r="I32" s="29" t="s">
        <v>136</v>
      </c>
      <c r="J32" s="29" t="s">
        <v>114</v>
      </c>
      <c r="K32" s="29">
        <v>2018</v>
      </c>
      <c r="L32" s="26">
        <v>43108</v>
      </c>
      <c r="M32" s="26">
        <v>45199</v>
      </c>
      <c r="N32" s="28">
        <v>2578711.23</v>
      </c>
      <c r="O32" s="28">
        <v>2578711.23</v>
      </c>
      <c r="P32" s="31">
        <v>0.8</v>
      </c>
      <c r="Q32" s="28">
        <f t="shared" si="0"/>
        <v>2062968.9840000002</v>
      </c>
    </row>
    <row r="33" spans="1:17" ht="38.25" x14ac:dyDescent="0.25">
      <c r="A33" s="29" t="s">
        <v>17</v>
      </c>
      <c r="B33" s="29" t="s">
        <v>18</v>
      </c>
      <c r="C33" s="29" t="s">
        <v>137</v>
      </c>
      <c r="D33" s="29" t="s">
        <v>286</v>
      </c>
      <c r="E33" s="18" t="s">
        <v>138</v>
      </c>
      <c r="F33" s="29" t="s">
        <v>307</v>
      </c>
      <c r="G33" s="29" t="s">
        <v>139</v>
      </c>
      <c r="H33" s="30" t="s">
        <v>338</v>
      </c>
      <c r="I33" s="29" t="s">
        <v>140</v>
      </c>
      <c r="J33" s="29" t="s">
        <v>114</v>
      </c>
      <c r="K33" s="29">
        <v>2018</v>
      </c>
      <c r="L33" s="26">
        <v>43108</v>
      </c>
      <c r="M33" s="26">
        <v>45077</v>
      </c>
      <c r="N33" s="28">
        <v>468352</v>
      </c>
      <c r="O33" s="28">
        <v>468226.75</v>
      </c>
      <c r="P33" s="31">
        <v>0.8</v>
      </c>
      <c r="Q33" s="28">
        <f t="shared" si="0"/>
        <v>374581.4</v>
      </c>
    </row>
    <row r="34" spans="1:17" ht="91.5" customHeight="1" x14ac:dyDescent="0.25">
      <c r="A34" s="29" t="s">
        <v>17</v>
      </c>
      <c r="B34" s="29" t="s">
        <v>18</v>
      </c>
      <c r="C34" s="29" t="s">
        <v>141</v>
      </c>
      <c r="D34" s="29" t="s">
        <v>286</v>
      </c>
      <c r="E34" s="18" t="s">
        <v>142</v>
      </c>
      <c r="F34" s="29" t="s">
        <v>304</v>
      </c>
      <c r="G34" s="29" t="s">
        <v>143</v>
      </c>
      <c r="H34" s="30" t="s">
        <v>361</v>
      </c>
      <c r="I34" s="29" t="s">
        <v>144</v>
      </c>
      <c r="J34" s="29" t="s">
        <v>114</v>
      </c>
      <c r="K34" s="29">
        <v>2018</v>
      </c>
      <c r="L34" s="26">
        <v>43108</v>
      </c>
      <c r="M34" s="26">
        <v>45280</v>
      </c>
      <c r="N34" s="28">
        <v>1734062.34</v>
      </c>
      <c r="O34" s="28">
        <v>1734062.34</v>
      </c>
      <c r="P34" s="31">
        <v>0.8</v>
      </c>
      <c r="Q34" s="28">
        <f t="shared" si="0"/>
        <v>1387249.8720000002</v>
      </c>
    </row>
    <row r="35" spans="1:17" ht="106.5" customHeight="1" x14ac:dyDescent="0.25">
      <c r="A35" s="29" t="s">
        <v>17</v>
      </c>
      <c r="B35" s="29" t="s">
        <v>18</v>
      </c>
      <c r="C35" s="29" t="s">
        <v>145</v>
      </c>
      <c r="D35" s="29" t="s">
        <v>286</v>
      </c>
      <c r="E35" s="18" t="s">
        <v>146</v>
      </c>
      <c r="F35" s="18" t="s">
        <v>306</v>
      </c>
      <c r="G35" s="29" t="s">
        <v>147</v>
      </c>
      <c r="H35" s="30" t="s">
        <v>339</v>
      </c>
      <c r="I35" s="29" t="s">
        <v>148</v>
      </c>
      <c r="J35" s="29" t="s">
        <v>114</v>
      </c>
      <c r="K35" s="29">
        <v>2018</v>
      </c>
      <c r="L35" s="26">
        <v>43101</v>
      </c>
      <c r="M35" s="26">
        <v>45260</v>
      </c>
      <c r="N35" s="28">
        <v>3226206.9200000004</v>
      </c>
      <c r="O35" s="28">
        <v>3226206.9200000004</v>
      </c>
      <c r="P35" s="31">
        <v>0.8</v>
      </c>
      <c r="Q35" s="28">
        <f t="shared" si="0"/>
        <v>2580965.5360000003</v>
      </c>
    </row>
    <row r="36" spans="1:17" ht="133.5" customHeight="1" x14ac:dyDescent="0.25">
      <c r="A36" s="29" t="s">
        <v>17</v>
      </c>
      <c r="B36" s="29" t="s">
        <v>18</v>
      </c>
      <c r="C36" s="29" t="s">
        <v>149</v>
      </c>
      <c r="D36" s="29" t="s">
        <v>286</v>
      </c>
      <c r="E36" s="29" t="s">
        <v>150</v>
      </c>
      <c r="F36" s="29" t="s">
        <v>103</v>
      </c>
      <c r="G36" s="29" t="s">
        <v>151</v>
      </c>
      <c r="H36" s="30" t="s">
        <v>340</v>
      </c>
      <c r="I36" s="29" t="s">
        <v>152</v>
      </c>
      <c r="J36" s="29" t="s">
        <v>114</v>
      </c>
      <c r="K36" s="29">
        <v>2018</v>
      </c>
      <c r="L36" s="26">
        <v>43115</v>
      </c>
      <c r="M36" s="26">
        <v>45260</v>
      </c>
      <c r="N36" s="28">
        <v>495450.5199999999</v>
      </c>
      <c r="O36" s="28">
        <v>495450.5199999999</v>
      </c>
      <c r="P36" s="31">
        <v>0.8</v>
      </c>
      <c r="Q36" s="28">
        <f t="shared" si="0"/>
        <v>396360.41599999997</v>
      </c>
    </row>
    <row r="37" spans="1:17" ht="69" customHeight="1" x14ac:dyDescent="0.25">
      <c r="A37" s="29" t="s">
        <v>17</v>
      </c>
      <c r="B37" s="29" t="s">
        <v>18</v>
      </c>
      <c r="C37" s="29" t="s">
        <v>153</v>
      </c>
      <c r="D37" s="29" t="s">
        <v>286</v>
      </c>
      <c r="E37" s="18" t="s">
        <v>154</v>
      </c>
      <c r="F37" s="18" t="s">
        <v>306</v>
      </c>
      <c r="G37" s="29" t="s">
        <v>155</v>
      </c>
      <c r="H37" s="30" t="s">
        <v>341</v>
      </c>
      <c r="I37" s="29" t="s">
        <v>156</v>
      </c>
      <c r="J37" s="29" t="s">
        <v>114</v>
      </c>
      <c r="K37" s="29">
        <v>2018</v>
      </c>
      <c r="L37" s="26">
        <v>43101</v>
      </c>
      <c r="M37" s="26">
        <v>44742</v>
      </c>
      <c r="N37" s="28">
        <v>287467.15000000002</v>
      </c>
      <c r="O37" s="28">
        <v>287467.15000000002</v>
      </c>
      <c r="P37" s="31">
        <v>0.8</v>
      </c>
      <c r="Q37" s="28">
        <f t="shared" si="0"/>
        <v>229973.72000000003</v>
      </c>
    </row>
    <row r="38" spans="1:17" ht="76.5" x14ac:dyDescent="0.25">
      <c r="A38" s="29" t="s">
        <v>17</v>
      </c>
      <c r="B38" s="29" t="s">
        <v>18</v>
      </c>
      <c r="C38" s="29" t="s">
        <v>157</v>
      </c>
      <c r="D38" s="29" t="s">
        <v>286</v>
      </c>
      <c r="E38" s="18" t="s">
        <v>158</v>
      </c>
      <c r="F38" s="18" t="s">
        <v>306</v>
      </c>
      <c r="G38" s="29" t="s">
        <v>159</v>
      </c>
      <c r="H38" s="30" t="s">
        <v>342</v>
      </c>
      <c r="I38" s="29" t="s">
        <v>160</v>
      </c>
      <c r="J38" s="29" t="s">
        <v>114</v>
      </c>
      <c r="K38" s="29">
        <v>2018</v>
      </c>
      <c r="L38" s="26">
        <v>42826</v>
      </c>
      <c r="M38" s="26">
        <v>45291</v>
      </c>
      <c r="N38" s="28">
        <v>3230251.05</v>
      </c>
      <c r="O38" s="28">
        <v>3230251.05</v>
      </c>
      <c r="P38" s="31">
        <v>0.8</v>
      </c>
      <c r="Q38" s="28">
        <f t="shared" si="0"/>
        <v>2584200.84</v>
      </c>
    </row>
    <row r="39" spans="1:17" ht="51" x14ac:dyDescent="0.25">
      <c r="A39" s="29" t="s">
        <v>17</v>
      </c>
      <c r="B39" s="29" t="s">
        <v>18</v>
      </c>
      <c r="C39" s="29" t="s">
        <v>161</v>
      </c>
      <c r="D39" s="29" t="s">
        <v>286</v>
      </c>
      <c r="E39" s="18" t="s">
        <v>162</v>
      </c>
      <c r="F39" s="18" t="s">
        <v>306</v>
      </c>
      <c r="G39" s="29" t="s">
        <v>163</v>
      </c>
      <c r="H39" s="30" t="s">
        <v>343</v>
      </c>
      <c r="I39" s="29" t="s">
        <v>164</v>
      </c>
      <c r="J39" s="29" t="s">
        <v>114</v>
      </c>
      <c r="K39" s="29">
        <v>2018</v>
      </c>
      <c r="L39" s="26">
        <v>42734</v>
      </c>
      <c r="M39" s="26">
        <v>45230</v>
      </c>
      <c r="N39" s="28">
        <v>1514288.5</v>
      </c>
      <c r="O39" s="28">
        <v>1514288.5</v>
      </c>
      <c r="P39" s="31">
        <v>0.8</v>
      </c>
      <c r="Q39" s="28">
        <f t="shared" si="0"/>
        <v>1211430.8</v>
      </c>
    </row>
    <row r="40" spans="1:17" ht="70.5" customHeight="1" x14ac:dyDescent="0.25">
      <c r="A40" s="29" t="s">
        <v>17</v>
      </c>
      <c r="B40" s="29" t="s">
        <v>18</v>
      </c>
      <c r="C40" s="29" t="s">
        <v>165</v>
      </c>
      <c r="D40" s="29" t="s">
        <v>286</v>
      </c>
      <c r="E40" s="29" t="s">
        <v>166</v>
      </c>
      <c r="F40" s="29" t="s">
        <v>103</v>
      </c>
      <c r="G40" s="29" t="s">
        <v>167</v>
      </c>
      <c r="H40" s="30" t="s">
        <v>344</v>
      </c>
      <c r="I40" s="29" t="s">
        <v>168</v>
      </c>
      <c r="J40" s="29" t="s">
        <v>114</v>
      </c>
      <c r="K40" s="29">
        <v>2018</v>
      </c>
      <c r="L40" s="26">
        <v>43009</v>
      </c>
      <c r="M40" s="26">
        <v>44925</v>
      </c>
      <c r="N40" s="28">
        <v>468957.81</v>
      </c>
      <c r="O40" s="28">
        <v>468957.81</v>
      </c>
      <c r="P40" s="31">
        <v>0.8</v>
      </c>
      <c r="Q40" s="28">
        <f t="shared" si="0"/>
        <v>375166.24800000002</v>
      </c>
    </row>
    <row r="41" spans="1:17" ht="123" customHeight="1" x14ac:dyDescent="0.25">
      <c r="A41" s="29" t="s">
        <v>17</v>
      </c>
      <c r="B41" s="29" t="s">
        <v>18</v>
      </c>
      <c r="C41" s="29" t="s">
        <v>169</v>
      </c>
      <c r="D41" s="29" t="s">
        <v>286</v>
      </c>
      <c r="E41" s="29" t="s">
        <v>170</v>
      </c>
      <c r="F41" s="29" t="s">
        <v>103</v>
      </c>
      <c r="G41" s="29" t="s">
        <v>171</v>
      </c>
      <c r="H41" s="30" t="s">
        <v>345</v>
      </c>
      <c r="I41" s="29" t="s">
        <v>172</v>
      </c>
      <c r="J41" s="29" t="s">
        <v>114</v>
      </c>
      <c r="K41" s="29">
        <v>2018</v>
      </c>
      <c r="L41" s="26">
        <v>42979</v>
      </c>
      <c r="M41" s="26">
        <v>45260</v>
      </c>
      <c r="N41" s="28">
        <v>542301.72000000009</v>
      </c>
      <c r="O41" s="28">
        <v>542301.72000000009</v>
      </c>
      <c r="P41" s="31">
        <v>0.8</v>
      </c>
      <c r="Q41" s="28">
        <f t="shared" si="0"/>
        <v>433841.37600000011</v>
      </c>
    </row>
    <row r="42" spans="1:17" ht="110.25" customHeight="1" x14ac:dyDescent="0.25">
      <c r="A42" s="29" t="s">
        <v>17</v>
      </c>
      <c r="B42" s="29" t="s">
        <v>18</v>
      </c>
      <c r="C42" s="29" t="s">
        <v>173</v>
      </c>
      <c r="D42" s="29" t="s">
        <v>286</v>
      </c>
      <c r="E42" s="29" t="s">
        <v>174</v>
      </c>
      <c r="F42" s="29" t="s">
        <v>103</v>
      </c>
      <c r="G42" s="29" t="s">
        <v>175</v>
      </c>
      <c r="H42" s="30" t="s">
        <v>346</v>
      </c>
      <c r="I42" s="29" t="s">
        <v>176</v>
      </c>
      <c r="J42" s="29" t="s">
        <v>106</v>
      </c>
      <c r="K42" s="29">
        <v>2018</v>
      </c>
      <c r="L42" s="41">
        <v>42891</v>
      </c>
      <c r="M42" s="26">
        <v>45260</v>
      </c>
      <c r="N42" s="28">
        <v>635766.76000000036</v>
      </c>
      <c r="O42" s="28">
        <v>635766.76000000036</v>
      </c>
      <c r="P42" s="31">
        <v>0.8</v>
      </c>
      <c r="Q42" s="28">
        <f t="shared" ref="Q42:Q65" si="1">O42*P42</f>
        <v>508613.40800000029</v>
      </c>
    </row>
    <row r="43" spans="1:17" ht="87.75" customHeight="1" x14ac:dyDescent="0.25">
      <c r="A43" s="29" t="s">
        <v>17</v>
      </c>
      <c r="B43" s="29" t="s">
        <v>18</v>
      </c>
      <c r="C43" s="29" t="s">
        <v>177</v>
      </c>
      <c r="D43" s="29" t="s">
        <v>286</v>
      </c>
      <c r="E43" s="29" t="s">
        <v>178</v>
      </c>
      <c r="F43" s="29" t="s">
        <v>103</v>
      </c>
      <c r="G43" s="29" t="s">
        <v>179</v>
      </c>
      <c r="H43" s="30" t="s">
        <v>347</v>
      </c>
      <c r="I43" s="29" t="s">
        <v>180</v>
      </c>
      <c r="J43" s="29" t="s">
        <v>181</v>
      </c>
      <c r="K43" s="29">
        <v>2018</v>
      </c>
      <c r="L43" s="26">
        <v>42979</v>
      </c>
      <c r="M43" s="26">
        <v>45199</v>
      </c>
      <c r="N43" s="28">
        <v>348800.92</v>
      </c>
      <c r="O43" s="28">
        <v>348800.92</v>
      </c>
      <c r="P43" s="31">
        <v>0.8</v>
      </c>
      <c r="Q43" s="28">
        <f t="shared" si="1"/>
        <v>279040.73599999998</v>
      </c>
    </row>
    <row r="44" spans="1:17" ht="173.25" customHeight="1" x14ac:dyDescent="0.25">
      <c r="A44" s="29" t="s">
        <v>17</v>
      </c>
      <c r="B44" s="29" t="s">
        <v>18</v>
      </c>
      <c r="C44" s="29" t="s">
        <v>182</v>
      </c>
      <c r="D44" s="29" t="s">
        <v>286</v>
      </c>
      <c r="E44" s="18" t="s">
        <v>183</v>
      </c>
      <c r="F44" s="29" t="s">
        <v>296</v>
      </c>
      <c r="G44" s="29" t="s">
        <v>184</v>
      </c>
      <c r="H44" s="30" t="s">
        <v>348</v>
      </c>
      <c r="I44" s="29" t="s">
        <v>23</v>
      </c>
      <c r="J44" s="29" t="s">
        <v>185</v>
      </c>
      <c r="K44" s="29">
        <v>2018</v>
      </c>
      <c r="L44" s="26">
        <v>42190</v>
      </c>
      <c r="M44" s="26">
        <v>45291</v>
      </c>
      <c r="N44" s="28">
        <v>1379213.5500000003</v>
      </c>
      <c r="O44" s="28">
        <v>1379213.5500000003</v>
      </c>
      <c r="P44" s="31">
        <v>0.8</v>
      </c>
      <c r="Q44" s="28">
        <f t="shared" si="1"/>
        <v>1103370.8400000003</v>
      </c>
    </row>
    <row r="45" spans="1:17" ht="159.75" customHeight="1" x14ac:dyDescent="0.25">
      <c r="A45" s="29" t="s">
        <v>17</v>
      </c>
      <c r="B45" s="29" t="s">
        <v>18</v>
      </c>
      <c r="C45" s="29" t="s">
        <v>186</v>
      </c>
      <c r="D45" s="29" t="s">
        <v>286</v>
      </c>
      <c r="E45" s="29" t="s">
        <v>102</v>
      </c>
      <c r="F45" s="29" t="s">
        <v>103</v>
      </c>
      <c r="G45" s="29" t="s">
        <v>187</v>
      </c>
      <c r="H45" s="30" t="s">
        <v>349</v>
      </c>
      <c r="I45" s="29" t="s">
        <v>105</v>
      </c>
      <c r="J45" s="29" t="s">
        <v>114</v>
      </c>
      <c r="K45" s="29">
        <v>2018</v>
      </c>
      <c r="L45" s="26">
        <v>42645</v>
      </c>
      <c r="M45" s="26">
        <v>45260</v>
      </c>
      <c r="N45" s="28">
        <v>8723819.8100000005</v>
      </c>
      <c r="O45" s="28">
        <v>8723819.8100000005</v>
      </c>
      <c r="P45" s="31">
        <v>0.8</v>
      </c>
      <c r="Q45" s="28">
        <f t="shared" si="1"/>
        <v>6979055.8480000012</v>
      </c>
    </row>
    <row r="46" spans="1:17" ht="132" customHeight="1" x14ac:dyDescent="0.25">
      <c r="A46" s="29" t="s">
        <v>17</v>
      </c>
      <c r="B46" s="29" t="s">
        <v>18</v>
      </c>
      <c r="C46" s="29" t="s">
        <v>188</v>
      </c>
      <c r="D46" s="29" t="s">
        <v>286</v>
      </c>
      <c r="E46" s="29" t="s">
        <v>189</v>
      </c>
      <c r="F46" s="18" t="s">
        <v>306</v>
      </c>
      <c r="G46" s="29" t="s">
        <v>190</v>
      </c>
      <c r="H46" s="30" t="s">
        <v>350</v>
      </c>
      <c r="I46" s="29" t="s">
        <v>191</v>
      </c>
      <c r="J46" s="29" t="s">
        <v>114</v>
      </c>
      <c r="K46" s="29">
        <v>2018</v>
      </c>
      <c r="L46" s="26">
        <v>43101</v>
      </c>
      <c r="M46" s="26">
        <v>45291</v>
      </c>
      <c r="N46" s="28">
        <v>1846514.93</v>
      </c>
      <c r="O46" s="28">
        <v>1846514.93</v>
      </c>
      <c r="P46" s="31">
        <v>0.8</v>
      </c>
      <c r="Q46" s="28">
        <f t="shared" si="1"/>
        <v>1477211.9440000001</v>
      </c>
    </row>
    <row r="47" spans="1:17" ht="51" x14ac:dyDescent="0.25">
      <c r="A47" s="29" t="s">
        <v>17</v>
      </c>
      <c r="B47" s="29" t="s">
        <v>18</v>
      </c>
      <c r="C47" s="29" t="s">
        <v>192</v>
      </c>
      <c r="D47" s="29" t="s">
        <v>286</v>
      </c>
      <c r="E47" s="18" t="s">
        <v>193</v>
      </c>
      <c r="F47" s="18" t="s">
        <v>306</v>
      </c>
      <c r="G47" s="29" t="s">
        <v>194</v>
      </c>
      <c r="H47" s="30" t="s">
        <v>351</v>
      </c>
      <c r="I47" s="29" t="s">
        <v>195</v>
      </c>
      <c r="J47" s="29" t="s">
        <v>106</v>
      </c>
      <c r="K47" s="29">
        <v>2018</v>
      </c>
      <c r="L47" s="26">
        <v>43107</v>
      </c>
      <c r="M47" s="26">
        <v>45291</v>
      </c>
      <c r="N47" s="28">
        <v>3261189.86</v>
      </c>
      <c r="O47" s="28">
        <v>3261189.86</v>
      </c>
      <c r="P47" s="31">
        <v>0.8</v>
      </c>
      <c r="Q47" s="28">
        <f t="shared" si="1"/>
        <v>2608951.8880000003</v>
      </c>
    </row>
    <row r="48" spans="1:17" ht="105.75" customHeight="1" x14ac:dyDescent="0.25">
      <c r="A48" s="29" t="s">
        <v>17</v>
      </c>
      <c r="B48" s="29" t="s">
        <v>18</v>
      </c>
      <c r="C48" s="29" t="s">
        <v>196</v>
      </c>
      <c r="D48" s="29" t="s">
        <v>288</v>
      </c>
      <c r="E48" s="29" t="s">
        <v>197</v>
      </c>
      <c r="F48" s="29" t="s">
        <v>296</v>
      </c>
      <c r="G48" s="29" t="s">
        <v>198</v>
      </c>
      <c r="H48" s="30" t="s">
        <v>352</v>
      </c>
      <c r="I48" s="29" t="s">
        <v>121</v>
      </c>
      <c r="J48" s="29" t="s">
        <v>199</v>
      </c>
      <c r="K48" s="29">
        <v>2018</v>
      </c>
      <c r="L48" s="26">
        <v>42005</v>
      </c>
      <c r="M48" s="26">
        <v>45291</v>
      </c>
      <c r="N48" s="28">
        <v>24455135.620000001</v>
      </c>
      <c r="O48" s="28">
        <v>24455135.620000001</v>
      </c>
      <c r="P48" s="31">
        <v>0.8</v>
      </c>
      <c r="Q48" s="28">
        <f t="shared" si="1"/>
        <v>19564108.496000003</v>
      </c>
    </row>
    <row r="49" spans="1:17" ht="114.75" x14ac:dyDescent="0.25">
      <c r="A49" s="29" t="s">
        <v>17</v>
      </c>
      <c r="B49" s="29" t="s">
        <v>18</v>
      </c>
      <c r="C49" s="29" t="s">
        <v>200</v>
      </c>
      <c r="D49" s="29" t="s">
        <v>201</v>
      </c>
      <c r="E49" s="29" t="s">
        <v>202</v>
      </c>
      <c r="F49" s="29" t="s">
        <v>291</v>
      </c>
      <c r="G49" s="29" t="s">
        <v>203</v>
      </c>
      <c r="H49" s="30" t="s">
        <v>360</v>
      </c>
      <c r="I49" s="29" t="s">
        <v>204</v>
      </c>
      <c r="J49" s="29" t="s">
        <v>205</v>
      </c>
      <c r="K49" s="29">
        <v>2017</v>
      </c>
      <c r="L49" s="26">
        <v>42453</v>
      </c>
      <c r="M49" s="26">
        <v>45291</v>
      </c>
      <c r="N49" s="28">
        <v>26508833.57</v>
      </c>
      <c r="O49" s="28">
        <v>26508833.57</v>
      </c>
      <c r="P49" s="31">
        <v>0.8</v>
      </c>
      <c r="Q49" s="28">
        <f t="shared" si="1"/>
        <v>21207066.856000002</v>
      </c>
    </row>
    <row r="50" spans="1:17" ht="76.5" x14ac:dyDescent="0.25">
      <c r="A50" s="29"/>
      <c r="B50" s="29" t="s">
        <v>18</v>
      </c>
      <c r="C50" s="29" t="s">
        <v>310</v>
      </c>
      <c r="D50" s="29" t="s">
        <v>201</v>
      </c>
      <c r="E50" s="29" t="s">
        <v>61</v>
      </c>
      <c r="F50" s="29" t="s">
        <v>47</v>
      </c>
      <c r="G50" s="29" t="s">
        <v>311</v>
      </c>
      <c r="H50" s="30" t="s">
        <v>359</v>
      </c>
      <c r="I50" s="29" t="s">
        <v>63</v>
      </c>
      <c r="J50" s="29" t="s">
        <v>312</v>
      </c>
      <c r="K50" s="29">
        <v>2023</v>
      </c>
      <c r="L50" s="26">
        <v>45039</v>
      </c>
      <c r="M50" s="26">
        <v>45291</v>
      </c>
      <c r="N50" s="28">
        <v>17000000</v>
      </c>
      <c r="O50" s="28">
        <v>17000000</v>
      </c>
      <c r="P50" s="31">
        <v>0.8</v>
      </c>
      <c r="Q50" s="28">
        <f t="shared" si="1"/>
        <v>13600000</v>
      </c>
    </row>
    <row r="51" spans="1:17" ht="111.75" customHeight="1" x14ac:dyDescent="0.25">
      <c r="A51" s="29" t="s">
        <v>17</v>
      </c>
      <c r="B51" s="29" t="s">
        <v>18</v>
      </c>
      <c r="C51" s="29" t="s">
        <v>206</v>
      </c>
      <c r="D51" s="29" t="s">
        <v>207</v>
      </c>
      <c r="E51" s="29" t="s">
        <v>208</v>
      </c>
      <c r="F51" s="29" t="s">
        <v>208</v>
      </c>
      <c r="G51" s="29" t="s">
        <v>209</v>
      </c>
      <c r="H51" s="30" t="s">
        <v>353</v>
      </c>
      <c r="I51" s="29" t="s">
        <v>210</v>
      </c>
      <c r="J51" s="29" t="s">
        <v>211</v>
      </c>
      <c r="K51" s="29">
        <v>2017</v>
      </c>
      <c r="L51" s="26">
        <v>42401</v>
      </c>
      <c r="M51" s="26">
        <v>43830</v>
      </c>
      <c r="N51" s="28">
        <v>967038.99</v>
      </c>
      <c r="O51" s="28">
        <v>967038.99</v>
      </c>
      <c r="P51" s="31">
        <v>0.8</v>
      </c>
      <c r="Q51" s="28">
        <f t="shared" si="1"/>
        <v>773631.19200000004</v>
      </c>
    </row>
    <row r="52" spans="1:17" ht="131.25" customHeight="1" x14ac:dyDescent="0.25">
      <c r="A52" s="29" t="s">
        <v>17</v>
      </c>
      <c r="B52" s="29" t="s">
        <v>18</v>
      </c>
      <c r="C52" s="29" t="s">
        <v>214</v>
      </c>
      <c r="D52" s="29" t="s">
        <v>207</v>
      </c>
      <c r="E52" s="29" t="s">
        <v>215</v>
      </c>
      <c r="F52" s="29" t="s">
        <v>216</v>
      </c>
      <c r="G52" s="29" t="s">
        <v>217</v>
      </c>
      <c r="H52" s="30" t="s">
        <v>354</v>
      </c>
      <c r="I52" s="29" t="s">
        <v>218</v>
      </c>
      <c r="J52" s="29" t="s">
        <v>219</v>
      </c>
      <c r="K52" s="29">
        <v>2017</v>
      </c>
      <c r="L52" s="26">
        <v>43031</v>
      </c>
      <c r="M52" s="26">
        <v>45291</v>
      </c>
      <c r="N52" s="28">
        <v>10022761.620000025</v>
      </c>
      <c r="O52" s="28">
        <v>10022761.620000025</v>
      </c>
      <c r="P52" s="31">
        <v>0.8</v>
      </c>
      <c r="Q52" s="28">
        <f t="shared" si="1"/>
        <v>8018209.2960000206</v>
      </c>
    </row>
    <row r="53" spans="1:17" ht="51" x14ac:dyDescent="0.25">
      <c r="A53" s="29" t="s">
        <v>17</v>
      </c>
      <c r="B53" s="29" t="s">
        <v>18</v>
      </c>
      <c r="C53" s="29" t="s">
        <v>220</v>
      </c>
      <c r="D53" s="29" t="s">
        <v>207</v>
      </c>
      <c r="E53" s="29" t="s">
        <v>221</v>
      </c>
      <c r="F53" s="18" t="s">
        <v>306</v>
      </c>
      <c r="G53" s="29" t="s">
        <v>222</v>
      </c>
      <c r="H53" s="30" t="s">
        <v>355</v>
      </c>
      <c r="I53" s="29" t="s">
        <v>223</v>
      </c>
      <c r="J53" s="29" t="s">
        <v>224</v>
      </c>
      <c r="K53" s="29">
        <v>2018</v>
      </c>
      <c r="L53" s="26">
        <v>43318</v>
      </c>
      <c r="M53" s="26">
        <v>45291</v>
      </c>
      <c r="N53" s="28">
        <v>4970717.24</v>
      </c>
      <c r="O53" s="28">
        <v>4970717.24</v>
      </c>
      <c r="P53" s="31">
        <v>0.8</v>
      </c>
      <c r="Q53" s="28">
        <f t="shared" si="1"/>
        <v>3976573.7920000004</v>
      </c>
    </row>
    <row r="54" spans="1:17" ht="113.25" customHeight="1" x14ac:dyDescent="0.25">
      <c r="A54" s="29" t="s">
        <v>17</v>
      </c>
      <c r="B54" s="29" t="s">
        <v>18</v>
      </c>
      <c r="C54" s="29" t="s">
        <v>225</v>
      </c>
      <c r="D54" s="29" t="s">
        <v>207</v>
      </c>
      <c r="E54" s="29" t="s">
        <v>226</v>
      </c>
      <c r="F54" s="18" t="s">
        <v>306</v>
      </c>
      <c r="G54" s="29" t="s">
        <v>227</v>
      </c>
      <c r="H54" s="30" t="s">
        <v>356</v>
      </c>
      <c r="I54" s="29" t="s">
        <v>228</v>
      </c>
      <c r="J54" s="29" t="s">
        <v>229</v>
      </c>
      <c r="K54" s="29">
        <v>2018</v>
      </c>
      <c r="L54" s="26">
        <v>43282</v>
      </c>
      <c r="M54" s="26">
        <v>44985</v>
      </c>
      <c r="N54" s="28">
        <v>2980348.1999999993</v>
      </c>
      <c r="O54" s="28">
        <v>2980348.1999999993</v>
      </c>
      <c r="P54" s="31">
        <v>0.8</v>
      </c>
      <c r="Q54" s="28">
        <f t="shared" si="1"/>
        <v>2384278.5599999996</v>
      </c>
    </row>
    <row r="55" spans="1:17" ht="63.75" x14ac:dyDescent="0.25">
      <c r="A55" s="29" t="s">
        <v>17</v>
      </c>
      <c r="B55" s="29" t="s">
        <v>18</v>
      </c>
      <c r="C55" s="29" t="s">
        <v>230</v>
      </c>
      <c r="D55" s="29" t="s">
        <v>207</v>
      </c>
      <c r="E55" s="29" t="s">
        <v>305</v>
      </c>
      <c r="F55" s="29" t="s">
        <v>305</v>
      </c>
      <c r="G55" s="29" t="s">
        <v>231</v>
      </c>
      <c r="H55" s="30" t="s">
        <v>357</v>
      </c>
      <c r="I55" s="29" t="s">
        <v>212</v>
      </c>
      <c r="J55" s="29" t="s">
        <v>224</v>
      </c>
      <c r="K55" s="29">
        <v>2021</v>
      </c>
      <c r="L55" s="26">
        <v>43862</v>
      </c>
      <c r="M55" s="26">
        <v>45291</v>
      </c>
      <c r="N55" s="28">
        <v>18635793.419999998</v>
      </c>
      <c r="O55" s="28">
        <v>18635793.419999998</v>
      </c>
      <c r="P55" s="31">
        <v>0.8</v>
      </c>
      <c r="Q55" s="28">
        <f t="shared" si="1"/>
        <v>14908634.736</v>
      </c>
    </row>
    <row r="56" spans="1:17" ht="89.25" x14ac:dyDescent="0.25">
      <c r="A56" s="29" t="s">
        <v>17</v>
      </c>
      <c r="B56" s="29" t="s">
        <v>18</v>
      </c>
      <c r="C56" s="29" t="s">
        <v>232</v>
      </c>
      <c r="D56" s="29" t="s">
        <v>233</v>
      </c>
      <c r="E56" s="29" t="s">
        <v>234</v>
      </c>
      <c r="F56" s="29" t="s">
        <v>21</v>
      </c>
      <c r="G56" s="29" t="s">
        <v>235</v>
      </c>
      <c r="H56" s="30" t="s">
        <v>358</v>
      </c>
      <c r="I56" s="29" t="s">
        <v>236</v>
      </c>
      <c r="J56" s="29" t="s">
        <v>237</v>
      </c>
      <c r="K56" s="29">
        <v>2017</v>
      </c>
      <c r="L56" s="26">
        <v>42010</v>
      </c>
      <c r="M56" s="26">
        <v>45283</v>
      </c>
      <c r="N56" s="28">
        <v>31855829.479999971</v>
      </c>
      <c r="O56" s="28">
        <v>31855829.479999971</v>
      </c>
      <c r="P56" s="31">
        <v>0.8</v>
      </c>
      <c r="Q56" s="28">
        <f t="shared" si="1"/>
        <v>25484663.583999977</v>
      </c>
    </row>
    <row r="57" spans="1:17" ht="76.5" x14ac:dyDescent="0.25">
      <c r="A57" s="29" t="s">
        <v>17</v>
      </c>
      <c r="B57" s="29" t="s">
        <v>18</v>
      </c>
      <c r="C57" s="29" t="s">
        <v>238</v>
      </c>
      <c r="D57" s="29" t="s">
        <v>233</v>
      </c>
      <c r="E57" s="29" t="s">
        <v>21</v>
      </c>
      <c r="F57" s="29" t="s">
        <v>21</v>
      </c>
      <c r="G57" s="29" t="s">
        <v>239</v>
      </c>
      <c r="H57" s="30" t="s">
        <v>362</v>
      </c>
      <c r="I57" s="29" t="s">
        <v>37</v>
      </c>
      <c r="J57" s="29" t="s">
        <v>240</v>
      </c>
      <c r="K57" s="29">
        <v>2017</v>
      </c>
      <c r="L57" s="26">
        <v>41951</v>
      </c>
      <c r="M57" s="26">
        <v>45291</v>
      </c>
      <c r="N57" s="28">
        <v>3514072.3300000005</v>
      </c>
      <c r="O57" s="28">
        <v>3514072.3300000005</v>
      </c>
      <c r="P57" s="31">
        <v>0.8</v>
      </c>
      <c r="Q57" s="28">
        <f t="shared" si="1"/>
        <v>2811257.8640000005</v>
      </c>
    </row>
    <row r="58" spans="1:17" s="5" customFormat="1" ht="131.25" customHeight="1" x14ac:dyDescent="0.2">
      <c r="A58" s="29" t="s">
        <v>17</v>
      </c>
      <c r="B58" s="29" t="s">
        <v>241</v>
      </c>
      <c r="C58" s="29" t="s">
        <v>242</v>
      </c>
      <c r="D58" s="29" t="s">
        <v>243</v>
      </c>
      <c r="E58" s="29" t="s">
        <v>244</v>
      </c>
      <c r="F58" s="29" t="s">
        <v>296</v>
      </c>
      <c r="G58" s="29" t="s">
        <v>245</v>
      </c>
      <c r="H58" s="30" t="s">
        <v>364</v>
      </c>
      <c r="I58" s="29" t="s">
        <v>68</v>
      </c>
      <c r="J58" s="29" t="s">
        <v>246</v>
      </c>
      <c r="K58" s="29">
        <v>2017</v>
      </c>
      <c r="L58" s="26">
        <v>42826</v>
      </c>
      <c r="M58" s="26">
        <v>45291</v>
      </c>
      <c r="N58" s="28">
        <v>21109272.590000015</v>
      </c>
      <c r="O58" s="28">
        <v>21109272.590000015</v>
      </c>
      <c r="P58" s="31">
        <v>0.85</v>
      </c>
      <c r="Q58" s="28">
        <f t="shared" si="1"/>
        <v>17942881.701500013</v>
      </c>
    </row>
    <row r="59" spans="1:17" s="5" customFormat="1" ht="104.25" customHeight="1" x14ac:dyDescent="0.2">
      <c r="A59" s="29" t="s">
        <v>17</v>
      </c>
      <c r="B59" s="29" t="s">
        <v>241</v>
      </c>
      <c r="C59" s="29" t="s">
        <v>247</v>
      </c>
      <c r="D59" s="29" t="s">
        <v>243</v>
      </c>
      <c r="E59" s="29" t="s">
        <v>248</v>
      </c>
      <c r="F59" s="29" t="s">
        <v>296</v>
      </c>
      <c r="G59" s="29" t="s">
        <v>249</v>
      </c>
      <c r="H59" s="30" t="s">
        <v>365</v>
      </c>
      <c r="I59" s="29" t="s">
        <v>250</v>
      </c>
      <c r="J59" s="29" t="s">
        <v>251</v>
      </c>
      <c r="K59" s="29">
        <v>2018</v>
      </c>
      <c r="L59" s="26">
        <v>42536</v>
      </c>
      <c r="M59" s="26">
        <v>45046</v>
      </c>
      <c r="N59" s="28">
        <v>3492711.08</v>
      </c>
      <c r="O59" s="28">
        <v>3492711.08</v>
      </c>
      <c r="P59" s="31">
        <v>0.85</v>
      </c>
      <c r="Q59" s="28">
        <f t="shared" si="1"/>
        <v>2968804.4180000001</v>
      </c>
    </row>
    <row r="60" spans="1:17" s="5" customFormat="1" ht="102.75" customHeight="1" x14ac:dyDescent="0.2">
      <c r="A60" s="29" t="s">
        <v>17</v>
      </c>
      <c r="B60" s="29" t="s">
        <v>241</v>
      </c>
      <c r="C60" s="29" t="s">
        <v>252</v>
      </c>
      <c r="D60" s="29" t="s">
        <v>243</v>
      </c>
      <c r="E60" s="29" t="s">
        <v>248</v>
      </c>
      <c r="F60" s="29" t="s">
        <v>296</v>
      </c>
      <c r="G60" s="29" t="s">
        <v>253</v>
      </c>
      <c r="H60" s="32" t="s">
        <v>366</v>
      </c>
      <c r="I60" s="29" t="s">
        <v>250</v>
      </c>
      <c r="J60" s="29" t="s">
        <v>251</v>
      </c>
      <c r="K60" s="29">
        <v>2018</v>
      </c>
      <c r="L60" s="26">
        <v>42957</v>
      </c>
      <c r="M60" s="26">
        <v>45291</v>
      </c>
      <c r="N60" s="28">
        <v>11484916.539999999</v>
      </c>
      <c r="O60" s="28">
        <v>11484916.539999999</v>
      </c>
      <c r="P60" s="31">
        <v>0.85</v>
      </c>
      <c r="Q60" s="28">
        <f t="shared" si="1"/>
        <v>9762179.0589999985</v>
      </c>
    </row>
    <row r="61" spans="1:17" s="5" customFormat="1" ht="191.25" customHeight="1" x14ac:dyDescent="0.2">
      <c r="A61" s="29" t="s">
        <v>17</v>
      </c>
      <c r="B61" s="29" t="s">
        <v>241</v>
      </c>
      <c r="C61" s="29" t="s">
        <v>254</v>
      </c>
      <c r="D61" s="29" t="s">
        <v>243</v>
      </c>
      <c r="E61" s="29" t="s">
        <v>255</v>
      </c>
      <c r="F61" s="29" t="s">
        <v>296</v>
      </c>
      <c r="G61" s="29" t="s">
        <v>256</v>
      </c>
      <c r="H61" s="30" t="s">
        <v>367</v>
      </c>
      <c r="I61" s="29" t="s">
        <v>257</v>
      </c>
      <c r="J61" s="29" t="s">
        <v>258</v>
      </c>
      <c r="K61" s="29">
        <v>2018</v>
      </c>
      <c r="L61" s="26">
        <v>42675</v>
      </c>
      <c r="M61" s="26">
        <v>45199</v>
      </c>
      <c r="N61" s="28">
        <v>2002085.3900000004</v>
      </c>
      <c r="O61" s="28">
        <v>2002085.3900000004</v>
      </c>
      <c r="P61" s="31">
        <v>0.85</v>
      </c>
      <c r="Q61" s="28">
        <f t="shared" si="1"/>
        <v>1701772.5815000003</v>
      </c>
    </row>
    <row r="62" spans="1:17" s="5" customFormat="1" ht="51" x14ac:dyDescent="0.2">
      <c r="A62" s="29" t="s">
        <v>17</v>
      </c>
      <c r="B62" s="29" t="s">
        <v>241</v>
      </c>
      <c r="C62" s="29" t="s">
        <v>259</v>
      </c>
      <c r="D62" s="29" t="s">
        <v>243</v>
      </c>
      <c r="E62" s="29" t="s">
        <v>260</v>
      </c>
      <c r="F62" s="29" t="s">
        <v>296</v>
      </c>
      <c r="G62" s="29" t="s">
        <v>261</v>
      </c>
      <c r="H62" s="30" t="s">
        <v>368</v>
      </c>
      <c r="I62" s="29" t="s">
        <v>68</v>
      </c>
      <c r="J62" s="29" t="s">
        <v>262</v>
      </c>
      <c r="K62" s="29">
        <v>2018</v>
      </c>
      <c r="L62" s="26">
        <v>43313</v>
      </c>
      <c r="M62" s="26">
        <v>45260</v>
      </c>
      <c r="N62" s="28">
        <v>3967546.56</v>
      </c>
      <c r="O62" s="28">
        <v>3967546.56</v>
      </c>
      <c r="P62" s="31">
        <v>0.85</v>
      </c>
      <c r="Q62" s="28">
        <f t="shared" si="1"/>
        <v>3372414.5759999999</v>
      </c>
    </row>
    <row r="63" spans="1:17" s="5" customFormat="1" ht="131.25" customHeight="1" x14ac:dyDescent="0.2">
      <c r="A63" s="29" t="s">
        <v>17</v>
      </c>
      <c r="B63" s="29" t="s">
        <v>241</v>
      </c>
      <c r="C63" s="29" t="s">
        <v>263</v>
      </c>
      <c r="D63" s="29" t="s">
        <v>243</v>
      </c>
      <c r="E63" s="29" t="s">
        <v>248</v>
      </c>
      <c r="F63" s="29" t="s">
        <v>296</v>
      </c>
      <c r="G63" s="29" t="s">
        <v>264</v>
      </c>
      <c r="H63" s="30" t="s">
        <v>369</v>
      </c>
      <c r="I63" s="29" t="s">
        <v>250</v>
      </c>
      <c r="J63" s="29" t="s">
        <v>251</v>
      </c>
      <c r="K63" s="29">
        <v>2018</v>
      </c>
      <c r="L63" s="26">
        <v>42005</v>
      </c>
      <c r="M63" s="26">
        <v>45291</v>
      </c>
      <c r="N63" s="28">
        <v>5678732.2600000016</v>
      </c>
      <c r="O63" s="28">
        <v>5678732.2600000016</v>
      </c>
      <c r="P63" s="31">
        <v>0.85</v>
      </c>
      <c r="Q63" s="28">
        <f t="shared" si="1"/>
        <v>4826922.421000001</v>
      </c>
    </row>
    <row r="64" spans="1:17" s="5" customFormat="1" ht="303" customHeight="1" x14ac:dyDescent="0.2">
      <c r="A64" s="29" t="s">
        <v>17</v>
      </c>
      <c r="B64" s="29" t="s">
        <v>241</v>
      </c>
      <c r="C64" s="29" t="s">
        <v>265</v>
      </c>
      <c r="D64" s="29" t="s">
        <v>243</v>
      </c>
      <c r="E64" s="29" t="s">
        <v>260</v>
      </c>
      <c r="F64" s="29" t="s">
        <v>296</v>
      </c>
      <c r="G64" s="29" t="s">
        <v>266</v>
      </c>
      <c r="H64" s="30" t="s">
        <v>370</v>
      </c>
      <c r="I64" s="29" t="s">
        <v>68</v>
      </c>
      <c r="J64" s="29" t="s">
        <v>267</v>
      </c>
      <c r="K64" s="29">
        <v>2018</v>
      </c>
      <c r="L64" s="26">
        <v>42522</v>
      </c>
      <c r="M64" s="26">
        <v>45291</v>
      </c>
      <c r="N64" s="28">
        <v>92800000</v>
      </c>
      <c r="O64" s="28">
        <v>92800000</v>
      </c>
      <c r="P64" s="31">
        <v>0.85</v>
      </c>
      <c r="Q64" s="28">
        <f t="shared" si="1"/>
        <v>78880000</v>
      </c>
    </row>
    <row r="65" spans="1:17" s="25" customFormat="1" ht="96" customHeight="1" x14ac:dyDescent="0.2">
      <c r="A65" s="29" t="s">
        <v>17</v>
      </c>
      <c r="B65" s="29" t="s">
        <v>241</v>
      </c>
      <c r="C65" s="29" t="s">
        <v>268</v>
      </c>
      <c r="D65" s="29" t="s">
        <v>269</v>
      </c>
      <c r="E65" s="29" t="s">
        <v>270</v>
      </c>
      <c r="F65" s="29" t="s">
        <v>291</v>
      </c>
      <c r="G65" s="29" t="s">
        <v>271</v>
      </c>
      <c r="H65" s="30" t="s">
        <v>371</v>
      </c>
      <c r="I65" s="29" t="s">
        <v>272</v>
      </c>
      <c r="J65" s="29" t="s">
        <v>273</v>
      </c>
      <c r="K65" s="29">
        <v>2016</v>
      </c>
      <c r="L65" s="26">
        <v>41640</v>
      </c>
      <c r="M65" s="26">
        <v>43539</v>
      </c>
      <c r="N65" s="28">
        <v>20658766.699999999</v>
      </c>
      <c r="O65" s="28">
        <v>20658766.699999999</v>
      </c>
      <c r="P65" s="31">
        <v>0.85</v>
      </c>
      <c r="Q65" s="28">
        <f t="shared" si="1"/>
        <v>17559951.695</v>
      </c>
    </row>
    <row r="66" spans="1:17" s="5" customFormat="1" ht="82.5" customHeight="1" x14ac:dyDescent="0.2">
      <c r="A66" s="29" t="s">
        <v>17</v>
      </c>
      <c r="B66" s="29" t="s">
        <v>241</v>
      </c>
      <c r="C66" s="29" t="s">
        <v>276</v>
      </c>
      <c r="D66" s="29" t="s">
        <v>269</v>
      </c>
      <c r="E66" s="29" t="s">
        <v>274</v>
      </c>
      <c r="F66" s="29" t="s">
        <v>291</v>
      </c>
      <c r="G66" s="29" t="s">
        <v>277</v>
      </c>
      <c r="H66" s="30" t="s">
        <v>372</v>
      </c>
      <c r="I66" s="29" t="s">
        <v>204</v>
      </c>
      <c r="J66" s="29" t="s">
        <v>273</v>
      </c>
      <c r="K66" s="29">
        <v>2018</v>
      </c>
      <c r="L66" s="26">
        <v>42773</v>
      </c>
      <c r="M66" s="26">
        <v>45199</v>
      </c>
      <c r="N66" s="28">
        <v>40878584</v>
      </c>
      <c r="P66" s="31">
        <v>0.85</v>
      </c>
      <c r="Q66" s="28">
        <f>[1]Sheet1!E6*P66</f>
        <v>34746796.399999999</v>
      </c>
    </row>
    <row r="67" spans="1:17" s="5" customFormat="1" ht="82.5" customHeight="1" x14ac:dyDescent="0.2">
      <c r="A67" s="33" t="s">
        <v>17</v>
      </c>
      <c r="B67" s="33" t="s">
        <v>241</v>
      </c>
      <c r="C67" s="33" t="s">
        <v>290</v>
      </c>
      <c r="D67" s="33" t="s">
        <v>269</v>
      </c>
      <c r="E67" s="33" t="s">
        <v>274</v>
      </c>
      <c r="F67" s="33" t="s">
        <v>291</v>
      </c>
      <c r="G67" s="33" t="s">
        <v>292</v>
      </c>
      <c r="H67" s="34" t="s">
        <v>373</v>
      </c>
      <c r="I67" s="33" t="s">
        <v>293</v>
      </c>
      <c r="J67" s="33" t="s">
        <v>275</v>
      </c>
      <c r="K67" s="33">
        <v>2023</v>
      </c>
      <c r="L67" s="35">
        <v>43835</v>
      </c>
      <c r="M67" s="35">
        <v>45291</v>
      </c>
      <c r="N67" s="44">
        <v>15508516.680000002</v>
      </c>
      <c r="O67" s="44">
        <v>15508516.680000002</v>
      </c>
      <c r="P67" s="36">
        <v>0.85</v>
      </c>
      <c r="Q67" s="28">
        <f>O67*P67</f>
        <v>13182239.178000001</v>
      </c>
    </row>
    <row r="68" spans="1:17" ht="63.75" x14ac:dyDescent="0.25">
      <c r="A68" s="29" t="s">
        <v>17</v>
      </c>
      <c r="B68" s="29" t="s">
        <v>18</v>
      </c>
      <c r="C68" s="29" t="s">
        <v>278</v>
      </c>
      <c r="D68" s="29" t="s">
        <v>279</v>
      </c>
      <c r="E68" s="29" t="s">
        <v>305</v>
      </c>
      <c r="F68" s="29" t="s">
        <v>305</v>
      </c>
      <c r="G68" s="29" t="s">
        <v>280</v>
      </c>
      <c r="H68" s="30" t="s">
        <v>363</v>
      </c>
      <c r="I68" s="29" t="s">
        <v>212</v>
      </c>
      <c r="J68" s="29" t="s">
        <v>213</v>
      </c>
      <c r="K68" s="29">
        <v>2022</v>
      </c>
      <c r="L68" s="26">
        <v>44865</v>
      </c>
      <c r="M68" s="26">
        <v>45291</v>
      </c>
      <c r="N68" s="28">
        <v>11162285</v>
      </c>
      <c r="O68" s="28">
        <v>11162285</v>
      </c>
      <c r="P68" s="31">
        <v>1</v>
      </c>
      <c r="Q68" s="28">
        <f>O68*P68</f>
        <v>11162285</v>
      </c>
    </row>
    <row r="69" spans="1:17" ht="61.5" customHeight="1" x14ac:dyDescent="0.25">
      <c r="A69" s="29" t="s">
        <v>17</v>
      </c>
      <c r="B69" s="33" t="s">
        <v>241</v>
      </c>
      <c r="C69" s="29" t="s">
        <v>294</v>
      </c>
      <c r="D69" s="29" t="s">
        <v>295</v>
      </c>
      <c r="E69" s="29" t="s">
        <v>296</v>
      </c>
      <c r="F69" s="29" t="s">
        <v>296</v>
      </c>
      <c r="G69" s="29" t="s">
        <v>297</v>
      </c>
      <c r="H69" s="30" t="s">
        <v>374</v>
      </c>
      <c r="I69" s="29" t="s">
        <v>298</v>
      </c>
      <c r="J69" s="29" t="s">
        <v>299</v>
      </c>
      <c r="K69" s="29">
        <v>2023</v>
      </c>
      <c r="L69" s="26">
        <v>44593</v>
      </c>
      <c r="M69" s="26">
        <v>45291</v>
      </c>
      <c r="N69" s="28">
        <v>24000000</v>
      </c>
      <c r="O69" s="28">
        <v>24000000</v>
      </c>
      <c r="P69" s="31">
        <v>1</v>
      </c>
      <c r="Q69" s="28">
        <f>O69*P69</f>
        <v>24000000</v>
      </c>
    </row>
    <row r="73" spans="1:17" x14ac:dyDescent="0.25">
      <c r="G73"/>
    </row>
  </sheetData>
  <mergeCells count="2">
    <mergeCell ref="A1:G3"/>
    <mergeCell ref="H1:P3"/>
  </mergeCells>
  <phoneticPr fontId="14" type="noConversion"/>
  <pageMargins left="0.7" right="0.7" top="0.75" bottom="0.75" header="0.3" footer="0.3"/>
  <pageSetup paperSize="9" scale="20"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8"/>
  <sheetViews>
    <sheetView zoomScaleNormal="100" workbookViewId="0">
      <selection sqref="A1:G3"/>
    </sheetView>
  </sheetViews>
  <sheetFormatPr defaultColWidth="9.140625" defaultRowHeight="15" x14ac:dyDescent="0.25"/>
  <cols>
    <col min="1" max="3" width="27.140625" style="1" customWidth="1"/>
    <col min="4" max="4" width="13.85546875" style="1" customWidth="1"/>
    <col min="5" max="5" width="26.5703125" style="1" customWidth="1"/>
    <col min="6" max="6" width="35.85546875" style="1" customWidth="1"/>
    <col min="7" max="7" width="24.140625" style="1" customWidth="1"/>
    <col min="8" max="8" width="79.42578125" style="1" customWidth="1"/>
    <col min="9" max="9" width="18.85546875" style="1" customWidth="1"/>
    <col min="10" max="10" width="41.85546875" style="1" customWidth="1"/>
    <col min="11" max="11" width="19.42578125" style="1" customWidth="1"/>
    <col min="12" max="12" width="31.5703125" style="1" customWidth="1"/>
    <col min="13" max="13" width="23.85546875" style="5" customWidth="1"/>
    <col min="14" max="14" width="25.42578125" style="6" customWidth="1"/>
    <col min="15" max="15" width="30.140625" style="7" customWidth="1"/>
    <col min="16" max="16" width="15" style="8" customWidth="1"/>
    <col min="17" max="17" width="21.140625" style="2" customWidth="1"/>
    <col min="18" max="18" width="12.5703125" style="2" bestFit="1" customWidth="1"/>
    <col min="19" max="33" width="9.140625" style="2"/>
    <col min="34" max="34" width="9.140625" style="2" customWidth="1"/>
    <col min="35" max="16384" width="9.140625" style="2"/>
  </cols>
  <sheetData>
    <row r="1" spans="1:17" ht="65.25" customHeight="1" x14ac:dyDescent="0.25">
      <c r="A1" s="120" t="s">
        <v>289</v>
      </c>
      <c r="B1" s="120"/>
      <c r="C1" s="120"/>
      <c r="D1" s="120"/>
      <c r="E1" s="120"/>
      <c r="F1" s="120"/>
      <c r="G1" s="120"/>
      <c r="H1" s="122"/>
      <c r="I1" s="122"/>
      <c r="J1" s="122"/>
      <c r="K1" s="122"/>
      <c r="L1" s="122"/>
      <c r="M1" s="122"/>
      <c r="N1" s="122"/>
      <c r="O1" s="123"/>
      <c r="P1" s="122"/>
      <c r="Q1" s="8"/>
    </row>
    <row r="2" spans="1:17" x14ac:dyDescent="0.25">
      <c r="A2" s="120"/>
      <c r="B2" s="120"/>
      <c r="C2" s="120"/>
      <c r="D2" s="120"/>
      <c r="E2" s="120"/>
      <c r="F2" s="120"/>
      <c r="G2" s="120"/>
      <c r="H2" s="122"/>
      <c r="I2" s="122"/>
      <c r="J2" s="122"/>
      <c r="K2" s="122"/>
      <c r="L2" s="122"/>
      <c r="M2" s="122"/>
      <c r="N2" s="122"/>
      <c r="O2" s="123"/>
      <c r="P2" s="122"/>
      <c r="Q2" s="8"/>
    </row>
    <row r="3" spans="1:17" x14ac:dyDescent="0.25">
      <c r="A3" s="121"/>
      <c r="B3" s="121"/>
      <c r="C3" s="121"/>
      <c r="D3" s="121"/>
      <c r="E3" s="121"/>
      <c r="F3" s="121"/>
      <c r="G3" s="121"/>
      <c r="H3" s="124"/>
      <c r="I3" s="124"/>
      <c r="J3" s="124"/>
      <c r="K3" s="124"/>
      <c r="L3" s="124"/>
      <c r="M3" s="124"/>
      <c r="N3" s="124"/>
      <c r="O3" s="125"/>
      <c r="P3" s="124"/>
      <c r="Q3" s="8"/>
    </row>
    <row r="4" spans="1:17" s="4" customFormat="1" ht="111.75" customHeight="1" x14ac:dyDescent="0.2">
      <c r="A4" s="15" t="s">
        <v>0</v>
      </c>
      <c r="B4" s="15" t="s">
        <v>1</v>
      </c>
      <c r="C4" s="3" t="s">
        <v>2</v>
      </c>
      <c r="D4" s="3" t="s">
        <v>3</v>
      </c>
      <c r="E4" s="3" t="s">
        <v>4</v>
      </c>
      <c r="F4" s="3" t="s">
        <v>5</v>
      </c>
      <c r="G4" s="3" t="s">
        <v>6</v>
      </c>
      <c r="H4" s="3" t="s">
        <v>7</v>
      </c>
      <c r="I4" s="3" t="s">
        <v>8</v>
      </c>
      <c r="J4" s="3" t="s">
        <v>9</v>
      </c>
      <c r="K4" s="3" t="s">
        <v>10</v>
      </c>
      <c r="L4" s="3" t="s">
        <v>11</v>
      </c>
      <c r="M4" s="3" t="s">
        <v>12</v>
      </c>
      <c r="N4" s="3" t="s">
        <v>313</v>
      </c>
      <c r="O4" s="3" t="s">
        <v>14</v>
      </c>
      <c r="P4" s="3" t="s">
        <v>15</v>
      </c>
      <c r="Q4" s="16" t="s">
        <v>16</v>
      </c>
    </row>
    <row r="5" spans="1:17" ht="153" x14ac:dyDescent="0.25">
      <c r="A5" s="29" t="s">
        <v>17</v>
      </c>
      <c r="B5" s="29" t="s">
        <v>18</v>
      </c>
      <c r="C5" s="29" t="s">
        <v>19</v>
      </c>
      <c r="D5" s="29" t="s">
        <v>284</v>
      </c>
      <c r="E5" s="29" t="s">
        <v>20</v>
      </c>
      <c r="F5" s="18" t="s">
        <v>21</v>
      </c>
      <c r="G5" s="29" t="s">
        <v>22</v>
      </c>
      <c r="H5" s="37" t="s">
        <v>315</v>
      </c>
      <c r="I5" s="29" t="s">
        <v>23</v>
      </c>
      <c r="J5" s="29" t="s">
        <v>24</v>
      </c>
      <c r="K5" s="29">
        <v>2018</v>
      </c>
      <c r="L5" s="26">
        <v>43009</v>
      </c>
      <c r="M5" s="26">
        <v>45245</v>
      </c>
      <c r="N5" s="28">
        <v>27743164.640000001</v>
      </c>
      <c r="O5" s="28">
        <v>27743164.640000001</v>
      </c>
      <c r="P5" s="31">
        <v>0.8</v>
      </c>
      <c r="Q5" s="28">
        <v>22194531.712000001</v>
      </c>
    </row>
    <row r="6" spans="1:17" ht="76.5" x14ac:dyDescent="0.25">
      <c r="A6" s="29" t="s">
        <v>17</v>
      </c>
      <c r="B6" s="29" t="s">
        <v>18</v>
      </c>
      <c r="C6" s="29" t="s">
        <v>25</v>
      </c>
      <c r="D6" s="29" t="s">
        <v>284</v>
      </c>
      <c r="E6" s="29" t="s">
        <v>20</v>
      </c>
      <c r="F6" s="18" t="s">
        <v>21</v>
      </c>
      <c r="G6" s="29" t="s">
        <v>26</v>
      </c>
      <c r="H6" s="37" t="s">
        <v>316</v>
      </c>
      <c r="I6" s="29" t="s">
        <v>23</v>
      </c>
      <c r="J6" s="29" t="s">
        <v>24</v>
      </c>
      <c r="K6" s="29">
        <v>2018</v>
      </c>
      <c r="L6" s="26">
        <v>43009</v>
      </c>
      <c r="M6" s="26">
        <v>45291</v>
      </c>
      <c r="N6" s="28">
        <v>33516433.199999999</v>
      </c>
      <c r="O6" s="28">
        <v>33516433.199999999</v>
      </c>
      <c r="P6" s="31">
        <v>0.8</v>
      </c>
      <c r="Q6" s="28">
        <v>26813146.560000002</v>
      </c>
    </row>
    <row r="7" spans="1:17" ht="102" x14ac:dyDescent="0.25">
      <c r="A7" s="29" t="s">
        <v>17</v>
      </c>
      <c r="B7" s="29" t="s">
        <v>18</v>
      </c>
      <c r="C7" s="29" t="s">
        <v>27</v>
      </c>
      <c r="D7" s="29" t="s">
        <v>28</v>
      </c>
      <c r="E7" s="29" t="s">
        <v>29</v>
      </c>
      <c r="F7" s="29" t="s">
        <v>304</v>
      </c>
      <c r="G7" s="29" t="s">
        <v>30</v>
      </c>
      <c r="H7" s="37" t="s">
        <v>317</v>
      </c>
      <c r="I7" s="29" t="s">
        <v>31</v>
      </c>
      <c r="J7" s="29" t="s">
        <v>32</v>
      </c>
      <c r="K7" s="29">
        <v>2017</v>
      </c>
      <c r="L7" s="26">
        <v>42802</v>
      </c>
      <c r="M7" s="26">
        <v>45291</v>
      </c>
      <c r="N7" s="28">
        <v>8844954.2999999989</v>
      </c>
      <c r="O7" s="28">
        <v>8844954.2999999989</v>
      </c>
      <c r="P7" s="31">
        <v>0.8</v>
      </c>
      <c r="Q7" s="28">
        <v>7075963.4399999995</v>
      </c>
    </row>
    <row r="8" spans="1:17" ht="216.75" x14ac:dyDescent="0.25">
      <c r="A8" s="29" t="s">
        <v>17</v>
      </c>
      <c r="B8" s="29" t="s">
        <v>18</v>
      </c>
      <c r="C8" s="29" t="s">
        <v>33</v>
      </c>
      <c r="D8" s="29" t="s">
        <v>28</v>
      </c>
      <c r="E8" s="29" t="s">
        <v>34</v>
      </c>
      <c r="F8" s="29" t="s">
        <v>35</v>
      </c>
      <c r="G8" s="29" t="s">
        <v>36</v>
      </c>
      <c r="H8" s="30" t="s">
        <v>318</v>
      </c>
      <c r="I8" s="29" t="s">
        <v>37</v>
      </c>
      <c r="J8" s="29" t="s">
        <v>38</v>
      </c>
      <c r="K8" s="29">
        <v>2017</v>
      </c>
      <c r="L8" s="26">
        <v>42895</v>
      </c>
      <c r="M8" s="26">
        <v>45291</v>
      </c>
      <c r="N8" s="28">
        <v>42022479.880000003</v>
      </c>
      <c r="O8" s="28">
        <v>42022479.880000003</v>
      </c>
      <c r="P8" s="31">
        <v>0.8</v>
      </c>
      <c r="Q8" s="28">
        <v>33617983.904000007</v>
      </c>
    </row>
    <row r="9" spans="1:17" ht="63.75" x14ac:dyDescent="0.25">
      <c r="A9" s="29" t="s">
        <v>17</v>
      </c>
      <c r="B9" s="29" t="s">
        <v>18</v>
      </c>
      <c r="C9" s="29" t="s">
        <v>39</v>
      </c>
      <c r="D9" s="29" t="s">
        <v>285</v>
      </c>
      <c r="E9" s="29" t="s">
        <v>40</v>
      </c>
      <c r="F9" s="29" t="s">
        <v>41</v>
      </c>
      <c r="G9" s="29" t="s">
        <v>42</v>
      </c>
      <c r="H9" s="30" t="s">
        <v>319</v>
      </c>
      <c r="I9" s="29" t="s">
        <v>43</v>
      </c>
      <c r="J9" s="29" t="s">
        <v>44</v>
      </c>
      <c r="K9" s="29">
        <v>2016</v>
      </c>
      <c r="L9" s="26">
        <v>42217</v>
      </c>
      <c r="M9" s="26">
        <v>44286</v>
      </c>
      <c r="N9" s="17">
        <v>691861.17</v>
      </c>
      <c r="O9" s="17">
        <v>691861.17</v>
      </c>
      <c r="P9" s="31">
        <v>0.8</v>
      </c>
      <c r="Q9" s="38">
        <v>546606.86</v>
      </c>
    </row>
    <row r="10" spans="1:17" ht="102" x14ac:dyDescent="0.25">
      <c r="A10" s="29" t="s">
        <v>17</v>
      </c>
      <c r="B10" s="29" t="s">
        <v>18</v>
      </c>
      <c r="C10" s="29" t="s">
        <v>45</v>
      </c>
      <c r="D10" s="29" t="s">
        <v>285</v>
      </c>
      <c r="E10" s="29" t="s">
        <v>46</v>
      </c>
      <c r="F10" s="29" t="s">
        <v>47</v>
      </c>
      <c r="G10" s="29" t="s">
        <v>48</v>
      </c>
      <c r="H10" s="30" t="s">
        <v>49</v>
      </c>
      <c r="I10" s="29" t="s">
        <v>50</v>
      </c>
      <c r="J10" s="29" t="s">
        <v>51</v>
      </c>
      <c r="K10" s="29">
        <v>2016</v>
      </c>
      <c r="L10" s="26">
        <v>42339</v>
      </c>
      <c r="M10" s="26">
        <v>44561</v>
      </c>
      <c r="N10" s="28">
        <v>7742376.6799999997</v>
      </c>
      <c r="O10" s="28">
        <v>7742376.6799999997</v>
      </c>
      <c r="P10" s="31">
        <v>0.8</v>
      </c>
      <c r="Q10" s="28">
        <v>6193901.3440000005</v>
      </c>
    </row>
    <row r="11" spans="1:17" ht="127.5" x14ac:dyDescent="0.25">
      <c r="A11" s="29" t="s">
        <v>17</v>
      </c>
      <c r="B11" s="29" t="s">
        <v>18</v>
      </c>
      <c r="C11" s="29" t="s">
        <v>52</v>
      </c>
      <c r="D11" s="29" t="s">
        <v>285</v>
      </c>
      <c r="E11" s="29" t="s">
        <v>46</v>
      </c>
      <c r="F11" s="29" t="s">
        <v>47</v>
      </c>
      <c r="G11" s="29" t="s">
        <v>53</v>
      </c>
      <c r="H11" s="30" t="s">
        <v>54</v>
      </c>
      <c r="I11" s="29" t="s">
        <v>50</v>
      </c>
      <c r="J11" s="29" t="s">
        <v>51</v>
      </c>
      <c r="K11" s="29">
        <v>2016</v>
      </c>
      <c r="L11" s="26">
        <v>42370</v>
      </c>
      <c r="M11" s="26">
        <v>44196</v>
      </c>
      <c r="N11" s="28">
        <v>9990120.2399999984</v>
      </c>
      <c r="O11" s="28">
        <v>9990120.2399999984</v>
      </c>
      <c r="P11" s="31">
        <v>0.8</v>
      </c>
      <c r="Q11" s="28">
        <v>7992096.1919999989</v>
      </c>
    </row>
    <row r="12" spans="1:17" ht="38.25" x14ac:dyDescent="0.25">
      <c r="A12" s="29" t="s">
        <v>17</v>
      </c>
      <c r="B12" s="29" t="s">
        <v>18</v>
      </c>
      <c r="C12" s="29" t="s">
        <v>55</v>
      </c>
      <c r="D12" s="29" t="s">
        <v>287</v>
      </c>
      <c r="E12" s="29" t="s">
        <v>56</v>
      </c>
      <c r="F12" s="29" t="s">
        <v>296</v>
      </c>
      <c r="G12" s="29" t="s">
        <v>57</v>
      </c>
      <c r="H12" s="30" t="s">
        <v>320</v>
      </c>
      <c r="I12" s="29" t="s">
        <v>58</v>
      </c>
      <c r="J12" s="29" t="s">
        <v>59</v>
      </c>
      <c r="K12" s="29">
        <v>2016</v>
      </c>
      <c r="L12" s="26">
        <v>42278</v>
      </c>
      <c r="M12" s="26">
        <v>44377</v>
      </c>
      <c r="N12" s="28">
        <v>14360004.720000004</v>
      </c>
      <c r="O12" s="28">
        <v>14360004.720000004</v>
      </c>
      <c r="P12" s="31">
        <v>0.8</v>
      </c>
      <c r="Q12" s="28">
        <v>11488003.776000004</v>
      </c>
    </row>
    <row r="13" spans="1:17" ht="102" x14ac:dyDescent="0.25">
      <c r="A13" s="29" t="s">
        <v>17</v>
      </c>
      <c r="B13" s="29" t="s">
        <v>18</v>
      </c>
      <c r="C13" s="29" t="s">
        <v>60</v>
      </c>
      <c r="D13" s="29" t="s">
        <v>287</v>
      </c>
      <c r="E13" s="29" t="s">
        <v>61</v>
      </c>
      <c r="F13" s="29" t="s">
        <v>47</v>
      </c>
      <c r="G13" s="29" t="s">
        <v>62</v>
      </c>
      <c r="H13" s="30" t="s">
        <v>321</v>
      </c>
      <c r="I13" s="29" t="s">
        <v>63</v>
      </c>
      <c r="J13" s="29" t="s">
        <v>64</v>
      </c>
      <c r="K13" s="29">
        <v>2018</v>
      </c>
      <c r="L13" s="26">
        <v>43453</v>
      </c>
      <c r="M13" s="26">
        <v>45291</v>
      </c>
      <c r="N13" s="28">
        <v>7653330.6799999997</v>
      </c>
      <c r="O13" s="28">
        <v>7653330.6799999997</v>
      </c>
      <c r="P13" s="31">
        <v>0.8</v>
      </c>
      <c r="Q13" s="28">
        <v>6122664.5439999998</v>
      </c>
    </row>
    <row r="14" spans="1:17" ht="89.25" x14ac:dyDescent="0.25">
      <c r="A14" s="29" t="s">
        <v>17</v>
      </c>
      <c r="B14" s="29" t="s">
        <v>18</v>
      </c>
      <c r="C14" s="29" t="s">
        <v>65</v>
      </c>
      <c r="D14" s="29" t="s">
        <v>287</v>
      </c>
      <c r="E14" s="29" t="s">
        <v>66</v>
      </c>
      <c r="F14" s="29" t="s">
        <v>296</v>
      </c>
      <c r="G14" s="29" t="s">
        <v>67</v>
      </c>
      <c r="H14" s="30" t="s">
        <v>322</v>
      </c>
      <c r="I14" s="29" t="s">
        <v>68</v>
      </c>
      <c r="J14" s="29" t="s">
        <v>69</v>
      </c>
      <c r="K14" s="29">
        <v>2017</v>
      </c>
      <c r="L14" s="26">
        <v>41744</v>
      </c>
      <c r="M14" s="26">
        <v>44196</v>
      </c>
      <c r="N14" s="28">
        <v>1551079.9899999998</v>
      </c>
      <c r="O14" s="28">
        <v>1551079.9899999998</v>
      </c>
      <c r="P14" s="31">
        <v>0.8</v>
      </c>
      <c r="Q14" s="28">
        <v>1240863.9919999999</v>
      </c>
    </row>
    <row r="15" spans="1:17" ht="38.25" x14ac:dyDescent="0.25">
      <c r="A15" s="29" t="s">
        <v>17</v>
      </c>
      <c r="B15" s="29" t="s">
        <v>18</v>
      </c>
      <c r="C15" s="29" t="s">
        <v>70</v>
      </c>
      <c r="D15" s="29" t="s">
        <v>287</v>
      </c>
      <c r="E15" s="29" t="s">
        <v>71</v>
      </c>
      <c r="F15" s="29" t="s">
        <v>34</v>
      </c>
      <c r="G15" s="29" t="s">
        <v>72</v>
      </c>
      <c r="H15" s="30" t="s">
        <v>323</v>
      </c>
      <c r="I15" s="29" t="s">
        <v>73</v>
      </c>
      <c r="J15" s="29" t="s">
        <v>59</v>
      </c>
      <c r="K15" s="29">
        <v>2017</v>
      </c>
      <c r="L15" s="26">
        <v>42735</v>
      </c>
      <c r="M15" s="26">
        <v>43100</v>
      </c>
      <c r="N15" s="28">
        <v>11841.57</v>
      </c>
      <c r="O15" s="28">
        <v>11841.57</v>
      </c>
      <c r="P15" s="31">
        <v>0.8</v>
      </c>
      <c r="Q15" s="28">
        <v>9473.2559999999994</v>
      </c>
    </row>
    <row r="16" spans="1:17" ht="38.25" x14ac:dyDescent="0.25">
      <c r="A16" s="29" t="s">
        <v>17</v>
      </c>
      <c r="B16" s="29" t="s">
        <v>18</v>
      </c>
      <c r="C16" s="29" t="s">
        <v>74</v>
      </c>
      <c r="D16" s="29" t="s">
        <v>287</v>
      </c>
      <c r="E16" s="29" t="s">
        <v>75</v>
      </c>
      <c r="F16" s="29" t="s">
        <v>303</v>
      </c>
      <c r="G16" s="29" t="s">
        <v>76</v>
      </c>
      <c r="H16" s="30" t="s">
        <v>324</v>
      </c>
      <c r="I16" s="29" t="s">
        <v>77</v>
      </c>
      <c r="J16" s="29" t="s">
        <v>69</v>
      </c>
      <c r="K16" s="29">
        <v>2017</v>
      </c>
      <c r="L16" s="26">
        <v>42917</v>
      </c>
      <c r="M16" s="26">
        <v>45077</v>
      </c>
      <c r="N16" s="28">
        <v>3668434.0499999989</v>
      </c>
      <c r="O16" s="28">
        <v>3668434.0499999989</v>
      </c>
      <c r="P16" s="31">
        <v>0.8</v>
      </c>
      <c r="Q16" s="28">
        <v>2934747.2399999993</v>
      </c>
    </row>
    <row r="17" spans="1:18" ht="76.5" x14ac:dyDescent="0.25">
      <c r="A17" s="29" t="s">
        <v>17</v>
      </c>
      <c r="B17" s="29" t="s">
        <v>18</v>
      </c>
      <c r="C17" s="29" t="s">
        <v>78</v>
      </c>
      <c r="D17" s="29" t="s">
        <v>287</v>
      </c>
      <c r="E17" s="29" t="s">
        <v>79</v>
      </c>
      <c r="F17" s="29" t="s">
        <v>304</v>
      </c>
      <c r="G17" s="29" t="s">
        <v>80</v>
      </c>
      <c r="H17" s="30" t="s">
        <v>325</v>
      </c>
      <c r="I17" s="29" t="s">
        <v>81</v>
      </c>
      <c r="J17" s="29" t="s">
        <v>69</v>
      </c>
      <c r="K17" s="29">
        <v>2017</v>
      </c>
      <c r="L17" s="26">
        <v>42522</v>
      </c>
      <c r="M17" s="26">
        <v>45138</v>
      </c>
      <c r="N17" s="28">
        <v>1275610.0000000002</v>
      </c>
      <c r="O17" s="28">
        <v>1275610.0000000002</v>
      </c>
      <c r="P17" s="31">
        <v>0.8</v>
      </c>
      <c r="Q17" s="28">
        <v>1020488.0000000002</v>
      </c>
    </row>
    <row r="18" spans="1:18" ht="38.25" x14ac:dyDescent="0.25">
      <c r="A18" s="29" t="s">
        <v>17</v>
      </c>
      <c r="B18" s="29" t="s">
        <v>18</v>
      </c>
      <c r="C18" s="29" t="s">
        <v>82</v>
      </c>
      <c r="D18" s="29" t="s">
        <v>287</v>
      </c>
      <c r="E18" s="29" t="s">
        <v>83</v>
      </c>
      <c r="F18" s="29" t="s">
        <v>296</v>
      </c>
      <c r="G18" s="29" t="s">
        <v>84</v>
      </c>
      <c r="H18" s="30" t="s">
        <v>85</v>
      </c>
      <c r="I18" s="29" t="s">
        <v>86</v>
      </c>
      <c r="J18" s="29" t="s">
        <v>59</v>
      </c>
      <c r="K18" s="29">
        <v>2018</v>
      </c>
      <c r="L18" s="26">
        <v>42828</v>
      </c>
      <c r="M18" s="26">
        <v>44742</v>
      </c>
      <c r="N18" s="28">
        <v>12162.72</v>
      </c>
      <c r="O18" s="28">
        <v>12162.72</v>
      </c>
      <c r="P18" s="31">
        <v>0.8</v>
      </c>
      <c r="Q18" s="28">
        <v>9730.1759999999995</v>
      </c>
    </row>
    <row r="19" spans="1:18" ht="38.25" x14ac:dyDescent="0.25">
      <c r="A19" s="29" t="s">
        <v>17</v>
      </c>
      <c r="B19" s="29" t="s">
        <v>18</v>
      </c>
      <c r="C19" s="29" t="s">
        <v>87</v>
      </c>
      <c r="D19" s="29" t="s">
        <v>287</v>
      </c>
      <c r="E19" s="29" t="s">
        <v>88</v>
      </c>
      <c r="F19" s="29" t="s">
        <v>296</v>
      </c>
      <c r="G19" s="29" t="s">
        <v>89</v>
      </c>
      <c r="H19" s="30" t="s">
        <v>326</v>
      </c>
      <c r="I19" s="29" t="s">
        <v>90</v>
      </c>
      <c r="J19" s="29" t="s">
        <v>59</v>
      </c>
      <c r="K19" s="29">
        <v>2018</v>
      </c>
      <c r="L19" s="26">
        <v>42917</v>
      </c>
      <c r="M19" s="26">
        <v>45016</v>
      </c>
      <c r="N19" s="28">
        <v>49677.18</v>
      </c>
      <c r="O19" s="28">
        <v>49677.18</v>
      </c>
      <c r="P19" s="31">
        <v>0.8</v>
      </c>
      <c r="Q19" s="28">
        <v>39741.744000000006</v>
      </c>
    </row>
    <row r="20" spans="1:18" ht="38.25" x14ac:dyDescent="0.25">
      <c r="A20" s="29" t="s">
        <v>17</v>
      </c>
      <c r="B20" s="29" t="s">
        <v>18</v>
      </c>
      <c r="C20" s="29" t="s">
        <v>91</v>
      </c>
      <c r="D20" s="29" t="s">
        <v>287</v>
      </c>
      <c r="E20" s="29" t="s">
        <v>92</v>
      </c>
      <c r="F20" s="29" t="s">
        <v>93</v>
      </c>
      <c r="G20" s="29" t="s">
        <v>94</v>
      </c>
      <c r="H20" s="30" t="s">
        <v>327</v>
      </c>
      <c r="I20" s="29" t="s">
        <v>95</v>
      </c>
      <c r="J20" s="29" t="s">
        <v>69</v>
      </c>
      <c r="K20" s="29">
        <v>2021</v>
      </c>
      <c r="L20" s="26">
        <v>44470</v>
      </c>
      <c r="M20" s="26">
        <v>45230</v>
      </c>
      <c r="N20" s="28">
        <v>854747.47</v>
      </c>
      <c r="O20" s="28">
        <v>854747.47</v>
      </c>
      <c r="P20" s="31">
        <v>0.8</v>
      </c>
      <c r="Q20" s="28">
        <v>683797.97600000002</v>
      </c>
    </row>
    <row r="21" spans="1:18" ht="63.75" x14ac:dyDescent="0.25">
      <c r="A21" s="29" t="s">
        <v>17</v>
      </c>
      <c r="B21" s="29" t="s">
        <v>18</v>
      </c>
      <c r="C21" s="29" t="s">
        <v>96</v>
      </c>
      <c r="D21" s="29" t="s">
        <v>287</v>
      </c>
      <c r="E21" s="29" t="s">
        <v>34</v>
      </c>
      <c r="F21" s="29" t="s">
        <v>35</v>
      </c>
      <c r="G21" s="29" t="s">
        <v>97</v>
      </c>
      <c r="H21" s="30" t="s">
        <v>328</v>
      </c>
      <c r="I21" s="29" t="s">
        <v>98</v>
      </c>
      <c r="J21" s="29" t="s">
        <v>69</v>
      </c>
      <c r="K21" s="29">
        <v>2021</v>
      </c>
      <c r="L21" s="26">
        <v>44290</v>
      </c>
      <c r="M21" s="26">
        <v>45291</v>
      </c>
      <c r="N21" s="28">
        <v>104605.57999999997</v>
      </c>
      <c r="O21" s="28">
        <v>104605.57999999997</v>
      </c>
      <c r="P21" s="31">
        <v>0.8</v>
      </c>
      <c r="Q21" s="28">
        <v>83684.463999999978</v>
      </c>
    </row>
    <row r="22" spans="1:18" ht="51" x14ac:dyDescent="0.25">
      <c r="A22" s="29" t="s">
        <v>17</v>
      </c>
      <c r="B22" s="29" t="s">
        <v>18</v>
      </c>
      <c r="C22" s="29" t="s">
        <v>99</v>
      </c>
      <c r="D22" s="29" t="s">
        <v>287</v>
      </c>
      <c r="E22" s="29" t="s">
        <v>75</v>
      </c>
      <c r="F22" s="29" t="s">
        <v>303</v>
      </c>
      <c r="G22" s="29" t="s">
        <v>100</v>
      </c>
      <c r="H22" s="30" t="s">
        <v>329</v>
      </c>
      <c r="I22" s="29" t="s">
        <v>77</v>
      </c>
      <c r="J22" s="29" t="s">
        <v>69</v>
      </c>
      <c r="K22" s="29">
        <v>2021</v>
      </c>
      <c r="L22" s="26">
        <v>44501</v>
      </c>
      <c r="M22" s="26">
        <v>45291</v>
      </c>
      <c r="N22" s="28">
        <v>805411.94</v>
      </c>
      <c r="O22" s="28">
        <v>805411.94</v>
      </c>
      <c r="P22" s="31">
        <v>0.8</v>
      </c>
      <c r="Q22" s="28">
        <v>644329.55200000003</v>
      </c>
    </row>
    <row r="23" spans="1:18" ht="89.25" x14ac:dyDescent="0.25">
      <c r="A23" s="29" t="s">
        <v>17</v>
      </c>
      <c r="B23" s="29" t="s">
        <v>18</v>
      </c>
      <c r="C23" s="29" t="s">
        <v>300</v>
      </c>
      <c r="D23" s="29" t="s">
        <v>301</v>
      </c>
      <c r="E23" s="29" t="s">
        <v>308</v>
      </c>
      <c r="F23" s="29" t="s">
        <v>296</v>
      </c>
      <c r="G23" s="29" t="s">
        <v>302</v>
      </c>
      <c r="H23" s="30" t="s">
        <v>330</v>
      </c>
      <c r="I23" s="29" t="s">
        <v>309</v>
      </c>
      <c r="J23" s="29" t="s">
        <v>69</v>
      </c>
      <c r="K23" s="29">
        <v>2023</v>
      </c>
      <c r="L23" s="26">
        <v>42765</v>
      </c>
      <c r="M23" s="26">
        <v>45291</v>
      </c>
      <c r="N23" s="28">
        <v>4470565.2399999993</v>
      </c>
      <c r="O23" s="28">
        <v>4470565.2399999993</v>
      </c>
      <c r="P23" s="31">
        <v>0.8</v>
      </c>
      <c r="Q23" s="28">
        <v>3576452.1919999998</v>
      </c>
    </row>
    <row r="24" spans="1:18" ht="114.75" x14ac:dyDescent="0.25">
      <c r="A24" s="29" t="s">
        <v>17</v>
      </c>
      <c r="B24" s="29" t="s">
        <v>18</v>
      </c>
      <c r="C24" s="29" t="s">
        <v>101</v>
      </c>
      <c r="D24" s="29" t="s">
        <v>286</v>
      </c>
      <c r="E24" s="29" t="s">
        <v>102</v>
      </c>
      <c r="F24" s="29" t="s">
        <v>103</v>
      </c>
      <c r="G24" s="29" t="s">
        <v>104</v>
      </c>
      <c r="H24" s="30" t="s">
        <v>331</v>
      </c>
      <c r="I24" s="29" t="s">
        <v>105</v>
      </c>
      <c r="J24" s="29" t="s">
        <v>106</v>
      </c>
      <c r="K24" s="29">
        <v>2016</v>
      </c>
      <c r="L24" s="26">
        <v>42370</v>
      </c>
      <c r="M24" s="26">
        <v>45291</v>
      </c>
      <c r="N24" s="28">
        <v>17979562.25</v>
      </c>
      <c r="O24" s="28">
        <v>17979562.25</v>
      </c>
      <c r="P24" s="31">
        <v>0.8</v>
      </c>
      <c r="Q24" s="28">
        <v>14383649.800000001</v>
      </c>
    </row>
    <row r="25" spans="1:18" ht="63.75" x14ac:dyDescent="0.25">
      <c r="A25" s="29" t="s">
        <v>17</v>
      </c>
      <c r="B25" s="29" t="s">
        <v>18</v>
      </c>
      <c r="C25" s="29" t="s">
        <v>107</v>
      </c>
      <c r="D25" s="29" t="s">
        <v>286</v>
      </c>
      <c r="E25" s="29" t="s">
        <v>108</v>
      </c>
      <c r="F25" s="29" t="s">
        <v>103</v>
      </c>
      <c r="G25" s="29" t="s">
        <v>109</v>
      </c>
      <c r="H25" s="30" t="s">
        <v>332</v>
      </c>
      <c r="I25" s="29" t="s">
        <v>110</v>
      </c>
      <c r="J25" s="29" t="s">
        <v>106</v>
      </c>
      <c r="K25" s="29">
        <v>2016</v>
      </c>
      <c r="L25" s="26">
        <v>41640</v>
      </c>
      <c r="M25" s="26">
        <v>43830</v>
      </c>
      <c r="N25" s="28">
        <v>9147872.6400000006</v>
      </c>
      <c r="O25" s="28">
        <v>9147872.6400000006</v>
      </c>
      <c r="P25" s="31">
        <v>0.8</v>
      </c>
      <c r="Q25" s="28">
        <v>7318298.1120000007</v>
      </c>
    </row>
    <row r="26" spans="1:18" ht="89.25" x14ac:dyDescent="0.25">
      <c r="A26" s="29" t="s">
        <v>17</v>
      </c>
      <c r="B26" s="29" t="s">
        <v>18</v>
      </c>
      <c r="C26" s="29" t="s">
        <v>111</v>
      </c>
      <c r="D26" s="29" t="s">
        <v>286</v>
      </c>
      <c r="E26" s="29" t="s">
        <v>103</v>
      </c>
      <c r="F26" s="29" t="s">
        <v>103</v>
      </c>
      <c r="G26" s="29" t="s">
        <v>112</v>
      </c>
      <c r="H26" s="30" t="s">
        <v>333</v>
      </c>
      <c r="I26" s="29" t="s">
        <v>113</v>
      </c>
      <c r="J26" s="29" t="s">
        <v>114</v>
      </c>
      <c r="K26" s="29">
        <v>2016</v>
      </c>
      <c r="L26" s="26">
        <v>42644</v>
      </c>
      <c r="M26" s="26">
        <v>45168</v>
      </c>
      <c r="N26" s="28">
        <v>3779505.6899999981</v>
      </c>
      <c r="O26" s="28">
        <v>3779505.6899999981</v>
      </c>
      <c r="P26" s="31">
        <v>0.8</v>
      </c>
      <c r="Q26" s="28">
        <v>3023604.5519999987</v>
      </c>
    </row>
    <row r="27" spans="1:18" ht="127.5" x14ac:dyDescent="0.25">
      <c r="A27" s="29" t="s">
        <v>17</v>
      </c>
      <c r="B27" s="29" t="s">
        <v>18</v>
      </c>
      <c r="C27" s="29" t="s">
        <v>115</v>
      </c>
      <c r="D27" s="29" t="s">
        <v>286</v>
      </c>
      <c r="E27" s="29" t="s">
        <v>103</v>
      </c>
      <c r="F27" s="29" t="s">
        <v>103</v>
      </c>
      <c r="G27" s="29" t="s">
        <v>116</v>
      </c>
      <c r="H27" s="29" t="s">
        <v>117</v>
      </c>
      <c r="I27" s="29" t="s">
        <v>113</v>
      </c>
      <c r="J27" s="29" t="s">
        <v>114</v>
      </c>
      <c r="K27" s="29">
        <v>2016</v>
      </c>
      <c r="L27" s="26">
        <v>42670</v>
      </c>
      <c r="M27" s="26">
        <v>43830</v>
      </c>
      <c r="N27" s="28">
        <v>1521665.76</v>
      </c>
      <c r="O27" s="28">
        <v>1521665.76</v>
      </c>
      <c r="P27" s="31">
        <v>0.8</v>
      </c>
      <c r="Q27" s="28">
        <v>1217332.608</v>
      </c>
    </row>
    <row r="28" spans="1:18" ht="102" x14ac:dyDescent="0.25">
      <c r="A28" s="29" t="s">
        <v>17</v>
      </c>
      <c r="B28" s="29" t="s">
        <v>18</v>
      </c>
      <c r="C28" s="29" t="s">
        <v>118</v>
      </c>
      <c r="D28" s="29" t="s">
        <v>286</v>
      </c>
      <c r="E28" s="29" t="s">
        <v>119</v>
      </c>
      <c r="F28" s="29" t="s">
        <v>307</v>
      </c>
      <c r="G28" s="29" t="s">
        <v>120</v>
      </c>
      <c r="H28" s="30" t="s">
        <v>334</v>
      </c>
      <c r="I28" s="29" t="s">
        <v>121</v>
      </c>
      <c r="J28" s="29" t="s">
        <v>114</v>
      </c>
      <c r="K28" s="29">
        <v>2016</v>
      </c>
      <c r="L28" s="26">
        <v>42644</v>
      </c>
      <c r="M28" s="26">
        <v>45230</v>
      </c>
      <c r="N28" s="28">
        <v>4196050.9499999983</v>
      </c>
      <c r="O28" s="28">
        <v>4196050.9499999983</v>
      </c>
      <c r="P28" s="31">
        <v>0.8</v>
      </c>
      <c r="Q28" s="28">
        <v>3356840.7599999988</v>
      </c>
    </row>
    <row r="29" spans="1:18" ht="89.25" x14ac:dyDescent="0.25">
      <c r="A29" s="29" t="s">
        <v>17</v>
      </c>
      <c r="B29" s="29" t="s">
        <v>18</v>
      </c>
      <c r="C29" s="29" t="s">
        <v>122</v>
      </c>
      <c r="D29" s="29" t="s">
        <v>286</v>
      </c>
      <c r="E29" s="29" t="s">
        <v>66</v>
      </c>
      <c r="F29" s="29" t="s">
        <v>296</v>
      </c>
      <c r="G29" s="29" t="s">
        <v>123</v>
      </c>
      <c r="H29" s="30" t="s">
        <v>335</v>
      </c>
      <c r="I29" s="29" t="s">
        <v>37</v>
      </c>
      <c r="J29" s="29" t="s">
        <v>114</v>
      </c>
      <c r="K29" s="29">
        <v>2016</v>
      </c>
      <c r="L29" s="26">
        <v>42278</v>
      </c>
      <c r="M29" s="26">
        <v>45260</v>
      </c>
      <c r="N29" s="28">
        <v>3855561.24</v>
      </c>
      <c r="O29" s="28">
        <v>3855561.24</v>
      </c>
      <c r="P29" s="31">
        <v>0.8</v>
      </c>
      <c r="Q29" s="28">
        <v>3084448.9920000006</v>
      </c>
    </row>
    <row r="30" spans="1:18" ht="38.25" x14ac:dyDescent="0.25">
      <c r="A30" s="29" t="s">
        <v>17</v>
      </c>
      <c r="B30" s="29" t="s">
        <v>18</v>
      </c>
      <c r="C30" s="29" t="s">
        <v>124</v>
      </c>
      <c r="D30" s="29" t="s">
        <v>286</v>
      </c>
      <c r="E30" s="29" t="s">
        <v>125</v>
      </c>
      <c r="F30" s="29" t="s">
        <v>304</v>
      </c>
      <c r="G30" s="29" t="s">
        <v>126</v>
      </c>
      <c r="H30" s="30" t="s">
        <v>127</v>
      </c>
      <c r="I30" s="29" t="s">
        <v>128</v>
      </c>
      <c r="J30" s="29" t="s">
        <v>114</v>
      </c>
      <c r="K30" s="29">
        <v>2016</v>
      </c>
      <c r="L30" s="26">
        <v>42404</v>
      </c>
      <c r="M30" s="26">
        <v>44377</v>
      </c>
      <c r="N30" s="28">
        <v>226689.1399999999</v>
      </c>
      <c r="O30" s="28">
        <v>226689.1399999999</v>
      </c>
      <c r="P30" s="31">
        <v>0.8</v>
      </c>
      <c r="Q30" s="28">
        <v>181351.31199999992</v>
      </c>
      <c r="R30" s="19"/>
    </row>
    <row r="31" spans="1:18" ht="76.5" x14ac:dyDescent="0.25">
      <c r="A31" s="39" t="s">
        <v>17</v>
      </c>
      <c r="B31" s="39" t="s">
        <v>18</v>
      </c>
      <c r="C31" s="39" t="s">
        <v>129</v>
      </c>
      <c r="D31" s="39" t="s">
        <v>286</v>
      </c>
      <c r="E31" s="39" t="s">
        <v>130</v>
      </c>
      <c r="F31" s="39" t="s">
        <v>103</v>
      </c>
      <c r="G31" s="39" t="s">
        <v>131</v>
      </c>
      <c r="H31" s="40" t="s">
        <v>336</v>
      </c>
      <c r="I31" s="39" t="s">
        <v>132</v>
      </c>
      <c r="J31" s="39" t="s">
        <v>114</v>
      </c>
      <c r="K31" s="39">
        <v>2018</v>
      </c>
      <c r="L31" s="41">
        <v>43108</v>
      </c>
      <c r="M31" s="41">
        <v>45291</v>
      </c>
      <c r="N31" s="28">
        <v>612710.35</v>
      </c>
      <c r="O31" s="28">
        <v>612710.35</v>
      </c>
      <c r="P31" s="43">
        <v>0.8</v>
      </c>
      <c r="Q31" s="42">
        <v>490168.28</v>
      </c>
    </row>
    <row r="32" spans="1:18" ht="76.5" x14ac:dyDescent="0.25">
      <c r="A32" s="29" t="s">
        <v>17</v>
      </c>
      <c r="B32" s="29" t="s">
        <v>18</v>
      </c>
      <c r="C32" s="29" t="s">
        <v>133</v>
      </c>
      <c r="D32" s="29" t="s">
        <v>286</v>
      </c>
      <c r="E32" s="18" t="s">
        <v>134</v>
      </c>
      <c r="F32" s="29" t="s">
        <v>307</v>
      </c>
      <c r="G32" s="29" t="s">
        <v>135</v>
      </c>
      <c r="H32" s="30" t="s">
        <v>337</v>
      </c>
      <c r="I32" s="29" t="s">
        <v>136</v>
      </c>
      <c r="J32" s="29" t="s">
        <v>114</v>
      </c>
      <c r="K32" s="29">
        <v>2018</v>
      </c>
      <c r="L32" s="26">
        <v>43108</v>
      </c>
      <c r="M32" s="26">
        <v>45199</v>
      </c>
      <c r="N32" s="28">
        <v>2578711.23</v>
      </c>
      <c r="O32" s="28">
        <v>2578711.23</v>
      </c>
      <c r="P32" s="31">
        <v>0.8</v>
      </c>
      <c r="Q32" s="28">
        <v>2062968.9840000002</v>
      </c>
    </row>
    <row r="33" spans="1:17" ht="38.25" x14ac:dyDescent="0.25">
      <c r="A33" s="29" t="s">
        <v>17</v>
      </c>
      <c r="B33" s="29" t="s">
        <v>18</v>
      </c>
      <c r="C33" s="29" t="s">
        <v>137</v>
      </c>
      <c r="D33" s="29" t="s">
        <v>286</v>
      </c>
      <c r="E33" s="18" t="s">
        <v>138</v>
      </c>
      <c r="F33" s="29" t="s">
        <v>307</v>
      </c>
      <c r="G33" s="29" t="s">
        <v>139</v>
      </c>
      <c r="H33" s="30" t="s">
        <v>338</v>
      </c>
      <c r="I33" s="29" t="s">
        <v>140</v>
      </c>
      <c r="J33" s="29" t="s">
        <v>114</v>
      </c>
      <c r="K33" s="29">
        <v>2018</v>
      </c>
      <c r="L33" s="26">
        <v>43108</v>
      </c>
      <c r="M33" s="26">
        <v>45077</v>
      </c>
      <c r="N33" s="28">
        <v>468352</v>
      </c>
      <c r="O33" s="28">
        <v>468226.75</v>
      </c>
      <c r="P33" s="31">
        <v>0.8</v>
      </c>
      <c r="Q33" s="28">
        <v>374581.4</v>
      </c>
    </row>
    <row r="34" spans="1:17" ht="114.75" x14ac:dyDescent="0.25">
      <c r="A34" s="29" t="s">
        <v>17</v>
      </c>
      <c r="B34" s="29" t="s">
        <v>18</v>
      </c>
      <c r="C34" s="29" t="s">
        <v>141</v>
      </c>
      <c r="D34" s="29" t="s">
        <v>286</v>
      </c>
      <c r="E34" s="18" t="s">
        <v>142</v>
      </c>
      <c r="F34" s="29" t="s">
        <v>304</v>
      </c>
      <c r="G34" s="29" t="s">
        <v>143</v>
      </c>
      <c r="H34" s="30" t="s">
        <v>361</v>
      </c>
      <c r="I34" s="29" t="s">
        <v>144</v>
      </c>
      <c r="J34" s="29" t="s">
        <v>114</v>
      </c>
      <c r="K34" s="29">
        <v>2018</v>
      </c>
      <c r="L34" s="26">
        <v>43108</v>
      </c>
      <c r="M34" s="26">
        <v>45280</v>
      </c>
      <c r="N34" s="28">
        <v>1734062.34</v>
      </c>
      <c r="O34" s="28">
        <v>1734062.34</v>
      </c>
      <c r="P34" s="31">
        <v>0.8</v>
      </c>
      <c r="Q34" s="28">
        <v>1387249.8720000002</v>
      </c>
    </row>
    <row r="35" spans="1:17" ht="89.25" x14ac:dyDescent="0.25">
      <c r="A35" s="29" t="s">
        <v>17</v>
      </c>
      <c r="B35" s="29" t="s">
        <v>18</v>
      </c>
      <c r="C35" s="29" t="s">
        <v>145</v>
      </c>
      <c r="D35" s="29" t="s">
        <v>286</v>
      </c>
      <c r="E35" s="18" t="s">
        <v>146</v>
      </c>
      <c r="F35" s="18" t="s">
        <v>306</v>
      </c>
      <c r="G35" s="29" t="s">
        <v>147</v>
      </c>
      <c r="H35" s="30" t="s">
        <v>339</v>
      </c>
      <c r="I35" s="29" t="s">
        <v>148</v>
      </c>
      <c r="J35" s="29" t="s">
        <v>114</v>
      </c>
      <c r="K35" s="29">
        <v>2018</v>
      </c>
      <c r="L35" s="26">
        <v>43101</v>
      </c>
      <c r="M35" s="26">
        <v>45260</v>
      </c>
      <c r="N35" s="28">
        <v>3226206.9200000004</v>
      </c>
      <c r="O35" s="28">
        <v>3226206.9200000004</v>
      </c>
      <c r="P35" s="31">
        <v>0.8</v>
      </c>
      <c r="Q35" s="28">
        <v>2580965.5360000003</v>
      </c>
    </row>
    <row r="36" spans="1:17" ht="114.75" x14ac:dyDescent="0.25">
      <c r="A36" s="29" t="s">
        <v>17</v>
      </c>
      <c r="B36" s="29" t="s">
        <v>18</v>
      </c>
      <c r="C36" s="29" t="s">
        <v>149</v>
      </c>
      <c r="D36" s="29" t="s">
        <v>286</v>
      </c>
      <c r="E36" s="29" t="s">
        <v>150</v>
      </c>
      <c r="F36" s="29" t="s">
        <v>103</v>
      </c>
      <c r="G36" s="29" t="s">
        <v>151</v>
      </c>
      <c r="H36" s="30" t="s">
        <v>340</v>
      </c>
      <c r="I36" s="29" t="s">
        <v>152</v>
      </c>
      <c r="J36" s="29" t="s">
        <v>114</v>
      </c>
      <c r="K36" s="29">
        <v>2018</v>
      </c>
      <c r="L36" s="26">
        <v>43115</v>
      </c>
      <c r="M36" s="26">
        <v>45260</v>
      </c>
      <c r="N36" s="28">
        <v>495450.5199999999</v>
      </c>
      <c r="O36" s="28">
        <v>495450.5199999999</v>
      </c>
      <c r="P36" s="31">
        <v>0.8</v>
      </c>
      <c r="Q36" s="28">
        <v>396360.41599999997</v>
      </c>
    </row>
    <row r="37" spans="1:17" ht="51" x14ac:dyDescent="0.25">
      <c r="A37" s="29" t="s">
        <v>17</v>
      </c>
      <c r="B37" s="29" t="s">
        <v>18</v>
      </c>
      <c r="C37" s="29" t="s">
        <v>153</v>
      </c>
      <c r="D37" s="29" t="s">
        <v>286</v>
      </c>
      <c r="E37" s="18" t="s">
        <v>154</v>
      </c>
      <c r="F37" s="18" t="s">
        <v>306</v>
      </c>
      <c r="G37" s="29" t="s">
        <v>155</v>
      </c>
      <c r="H37" s="30" t="s">
        <v>341</v>
      </c>
      <c r="I37" s="29" t="s">
        <v>156</v>
      </c>
      <c r="J37" s="29" t="s">
        <v>114</v>
      </c>
      <c r="K37" s="29">
        <v>2018</v>
      </c>
      <c r="L37" s="26">
        <v>43101</v>
      </c>
      <c r="M37" s="26">
        <v>44742</v>
      </c>
      <c r="N37" s="28">
        <v>287467.15000000002</v>
      </c>
      <c r="O37" s="28">
        <v>287467.15000000002</v>
      </c>
      <c r="P37" s="31">
        <v>0.8</v>
      </c>
      <c r="Q37" s="28">
        <v>229973.72000000003</v>
      </c>
    </row>
    <row r="38" spans="1:17" ht="63.75" x14ac:dyDescent="0.25">
      <c r="A38" s="29" t="s">
        <v>17</v>
      </c>
      <c r="B38" s="29" t="s">
        <v>18</v>
      </c>
      <c r="C38" s="29" t="s">
        <v>157</v>
      </c>
      <c r="D38" s="29" t="s">
        <v>286</v>
      </c>
      <c r="E38" s="18" t="s">
        <v>158</v>
      </c>
      <c r="F38" s="18" t="s">
        <v>306</v>
      </c>
      <c r="G38" s="29" t="s">
        <v>159</v>
      </c>
      <c r="H38" s="30" t="s">
        <v>342</v>
      </c>
      <c r="I38" s="29" t="s">
        <v>160</v>
      </c>
      <c r="J38" s="29" t="s">
        <v>114</v>
      </c>
      <c r="K38" s="29">
        <v>2018</v>
      </c>
      <c r="L38" s="26">
        <v>42826</v>
      </c>
      <c r="M38" s="26">
        <v>45291</v>
      </c>
      <c r="N38" s="28">
        <v>3230251.05</v>
      </c>
      <c r="O38" s="28">
        <v>3230251.05</v>
      </c>
      <c r="P38" s="31">
        <v>0.8</v>
      </c>
      <c r="Q38" s="28">
        <v>2584200.84</v>
      </c>
    </row>
    <row r="39" spans="1:17" ht="51" x14ac:dyDescent="0.25">
      <c r="A39" s="29" t="s">
        <v>17</v>
      </c>
      <c r="B39" s="29" t="s">
        <v>18</v>
      </c>
      <c r="C39" s="29" t="s">
        <v>161</v>
      </c>
      <c r="D39" s="29" t="s">
        <v>286</v>
      </c>
      <c r="E39" s="18" t="s">
        <v>162</v>
      </c>
      <c r="F39" s="18" t="s">
        <v>306</v>
      </c>
      <c r="G39" s="29" t="s">
        <v>163</v>
      </c>
      <c r="H39" s="30" t="s">
        <v>343</v>
      </c>
      <c r="I39" s="29" t="s">
        <v>164</v>
      </c>
      <c r="J39" s="29" t="s">
        <v>114</v>
      </c>
      <c r="K39" s="29">
        <v>2018</v>
      </c>
      <c r="L39" s="26">
        <v>42734</v>
      </c>
      <c r="M39" s="26">
        <v>45230</v>
      </c>
      <c r="N39" s="28">
        <v>1514288.5</v>
      </c>
      <c r="O39" s="28">
        <v>1514288.5</v>
      </c>
      <c r="P39" s="31">
        <v>0.8</v>
      </c>
      <c r="Q39" s="28">
        <v>1211430.8</v>
      </c>
    </row>
    <row r="40" spans="1:17" ht="38.25" x14ac:dyDescent="0.25">
      <c r="A40" s="29" t="s">
        <v>17</v>
      </c>
      <c r="B40" s="29" t="s">
        <v>18</v>
      </c>
      <c r="C40" s="29" t="s">
        <v>165</v>
      </c>
      <c r="D40" s="29" t="s">
        <v>286</v>
      </c>
      <c r="E40" s="29" t="s">
        <v>166</v>
      </c>
      <c r="F40" s="29" t="s">
        <v>103</v>
      </c>
      <c r="G40" s="29" t="s">
        <v>167</v>
      </c>
      <c r="H40" s="30" t="s">
        <v>344</v>
      </c>
      <c r="I40" s="29" t="s">
        <v>168</v>
      </c>
      <c r="J40" s="29" t="s">
        <v>114</v>
      </c>
      <c r="K40" s="29">
        <v>2018</v>
      </c>
      <c r="L40" s="26">
        <v>43009</v>
      </c>
      <c r="M40" s="26">
        <v>44925</v>
      </c>
      <c r="N40" s="28">
        <v>468957.81</v>
      </c>
      <c r="O40" s="28">
        <v>468957.81</v>
      </c>
      <c r="P40" s="31">
        <v>0.8</v>
      </c>
      <c r="Q40" s="28">
        <v>375166.24800000002</v>
      </c>
    </row>
    <row r="41" spans="1:17" ht="63.75" x14ac:dyDescent="0.25">
      <c r="A41" s="29" t="s">
        <v>17</v>
      </c>
      <c r="B41" s="29" t="s">
        <v>18</v>
      </c>
      <c r="C41" s="29" t="s">
        <v>169</v>
      </c>
      <c r="D41" s="29" t="s">
        <v>286</v>
      </c>
      <c r="E41" s="29" t="s">
        <v>170</v>
      </c>
      <c r="F41" s="29" t="s">
        <v>103</v>
      </c>
      <c r="G41" s="29" t="s">
        <v>171</v>
      </c>
      <c r="H41" s="30" t="s">
        <v>345</v>
      </c>
      <c r="I41" s="29" t="s">
        <v>172</v>
      </c>
      <c r="J41" s="29" t="s">
        <v>114</v>
      </c>
      <c r="K41" s="29">
        <v>2018</v>
      </c>
      <c r="L41" s="26">
        <v>42979</v>
      </c>
      <c r="M41" s="26">
        <v>45260</v>
      </c>
      <c r="N41" s="28">
        <v>542301.72000000009</v>
      </c>
      <c r="O41" s="28">
        <v>542301.72000000009</v>
      </c>
      <c r="P41" s="31">
        <v>0.8</v>
      </c>
      <c r="Q41" s="28">
        <v>433841.37600000011</v>
      </c>
    </row>
    <row r="42" spans="1:17" ht="89.25" x14ac:dyDescent="0.25">
      <c r="A42" s="29" t="s">
        <v>17</v>
      </c>
      <c r="B42" s="29" t="s">
        <v>18</v>
      </c>
      <c r="C42" s="29" t="s">
        <v>173</v>
      </c>
      <c r="D42" s="29" t="s">
        <v>286</v>
      </c>
      <c r="E42" s="29" t="s">
        <v>174</v>
      </c>
      <c r="F42" s="29" t="s">
        <v>103</v>
      </c>
      <c r="G42" s="29" t="s">
        <v>175</v>
      </c>
      <c r="H42" s="30" t="s">
        <v>346</v>
      </c>
      <c r="I42" s="29" t="s">
        <v>176</v>
      </c>
      <c r="J42" s="29" t="s">
        <v>106</v>
      </c>
      <c r="K42" s="29">
        <v>2018</v>
      </c>
      <c r="L42" s="41">
        <v>42891</v>
      </c>
      <c r="M42" s="26">
        <v>45260</v>
      </c>
      <c r="N42" s="28">
        <v>635766.76000000036</v>
      </c>
      <c r="O42" s="28">
        <v>635766.76000000036</v>
      </c>
      <c r="P42" s="31">
        <v>0.8</v>
      </c>
      <c r="Q42" s="28">
        <v>508613.40800000029</v>
      </c>
    </row>
    <row r="43" spans="1:17" ht="76.5" x14ac:dyDescent="0.25">
      <c r="A43" s="29" t="s">
        <v>17</v>
      </c>
      <c r="B43" s="29" t="s">
        <v>18</v>
      </c>
      <c r="C43" s="29" t="s">
        <v>177</v>
      </c>
      <c r="D43" s="29" t="s">
        <v>286</v>
      </c>
      <c r="E43" s="29" t="s">
        <v>178</v>
      </c>
      <c r="F43" s="29" t="s">
        <v>103</v>
      </c>
      <c r="G43" s="29" t="s">
        <v>179</v>
      </c>
      <c r="H43" s="30" t="s">
        <v>347</v>
      </c>
      <c r="I43" s="29" t="s">
        <v>180</v>
      </c>
      <c r="J43" s="29" t="s">
        <v>181</v>
      </c>
      <c r="K43" s="29">
        <v>2018</v>
      </c>
      <c r="L43" s="26">
        <v>42979</v>
      </c>
      <c r="M43" s="26">
        <v>45199</v>
      </c>
      <c r="N43" s="28">
        <v>348800.92</v>
      </c>
      <c r="O43" s="28">
        <v>348800.92</v>
      </c>
      <c r="P43" s="31">
        <v>0.8</v>
      </c>
      <c r="Q43" s="28">
        <v>279040.73599999998</v>
      </c>
    </row>
    <row r="44" spans="1:17" ht="102" x14ac:dyDescent="0.25">
      <c r="A44" s="29" t="s">
        <v>17</v>
      </c>
      <c r="B44" s="29" t="s">
        <v>18</v>
      </c>
      <c r="C44" s="29" t="s">
        <v>182</v>
      </c>
      <c r="D44" s="29" t="s">
        <v>286</v>
      </c>
      <c r="E44" s="18" t="s">
        <v>183</v>
      </c>
      <c r="F44" s="29" t="s">
        <v>296</v>
      </c>
      <c r="G44" s="29" t="s">
        <v>184</v>
      </c>
      <c r="H44" s="30" t="s">
        <v>348</v>
      </c>
      <c r="I44" s="29" t="s">
        <v>23</v>
      </c>
      <c r="J44" s="29" t="s">
        <v>185</v>
      </c>
      <c r="K44" s="29">
        <v>2018</v>
      </c>
      <c r="L44" s="26">
        <v>42190</v>
      </c>
      <c r="M44" s="26">
        <v>45291</v>
      </c>
      <c r="N44" s="28">
        <v>1379213.5500000003</v>
      </c>
      <c r="O44" s="28">
        <v>1379213.5500000003</v>
      </c>
      <c r="P44" s="31">
        <v>0.8</v>
      </c>
      <c r="Q44" s="28">
        <v>1103370.8400000003</v>
      </c>
    </row>
    <row r="45" spans="1:17" ht="76.5" x14ac:dyDescent="0.25">
      <c r="A45" s="29" t="s">
        <v>17</v>
      </c>
      <c r="B45" s="29" t="s">
        <v>18</v>
      </c>
      <c r="C45" s="29" t="s">
        <v>186</v>
      </c>
      <c r="D45" s="29" t="s">
        <v>286</v>
      </c>
      <c r="E45" s="29" t="s">
        <v>102</v>
      </c>
      <c r="F45" s="29" t="s">
        <v>103</v>
      </c>
      <c r="G45" s="29" t="s">
        <v>187</v>
      </c>
      <c r="H45" s="30" t="s">
        <v>349</v>
      </c>
      <c r="I45" s="29" t="s">
        <v>105</v>
      </c>
      <c r="J45" s="29" t="s">
        <v>114</v>
      </c>
      <c r="K45" s="29">
        <v>2018</v>
      </c>
      <c r="L45" s="26">
        <v>42645</v>
      </c>
      <c r="M45" s="26">
        <v>45260</v>
      </c>
      <c r="N45" s="28">
        <v>8723819.8100000005</v>
      </c>
      <c r="O45" s="28">
        <v>8723819.8100000005</v>
      </c>
      <c r="P45" s="31">
        <v>0.8</v>
      </c>
      <c r="Q45" s="28">
        <v>6979055.8480000012</v>
      </c>
    </row>
    <row r="46" spans="1:17" ht="89.25" x14ac:dyDescent="0.25">
      <c r="A46" s="29" t="s">
        <v>17</v>
      </c>
      <c r="B46" s="29" t="s">
        <v>18</v>
      </c>
      <c r="C46" s="29" t="s">
        <v>188</v>
      </c>
      <c r="D46" s="29" t="s">
        <v>286</v>
      </c>
      <c r="E46" s="29" t="s">
        <v>189</v>
      </c>
      <c r="F46" s="18" t="s">
        <v>306</v>
      </c>
      <c r="G46" s="29" t="s">
        <v>190</v>
      </c>
      <c r="H46" s="30" t="s">
        <v>350</v>
      </c>
      <c r="I46" s="29" t="s">
        <v>191</v>
      </c>
      <c r="J46" s="29" t="s">
        <v>114</v>
      </c>
      <c r="K46" s="29">
        <v>2018</v>
      </c>
      <c r="L46" s="26">
        <v>43101</v>
      </c>
      <c r="M46" s="26">
        <v>45291</v>
      </c>
      <c r="N46" s="28">
        <v>1846514.93</v>
      </c>
      <c r="O46" s="28">
        <v>1846514.93</v>
      </c>
      <c r="P46" s="31">
        <v>0.8</v>
      </c>
      <c r="Q46" s="28">
        <v>1477211.9440000001</v>
      </c>
    </row>
    <row r="47" spans="1:17" ht="63.75" x14ac:dyDescent="0.25">
      <c r="A47" s="29" t="s">
        <v>17</v>
      </c>
      <c r="B47" s="29" t="s">
        <v>18</v>
      </c>
      <c r="C47" s="29" t="s">
        <v>192</v>
      </c>
      <c r="D47" s="29" t="s">
        <v>286</v>
      </c>
      <c r="E47" s="18" t="s">
        <v>193</v>
      </c>
      <c r="F47" s="18" t="s">
        <v>306</v>
      </c>
      <c r="G47" s="29" t="s">
        <v>194</v>
      </c>
      <c r="H47" s="30" t="s">
        <v>351</v>
      </c>
      <c r="I47" s="29" t="s">
        <v>195</v>
      </c>
      <c r="J47" s="29" t="s">
        <v>106</v>
      </c>
      <c r="K47" s="29">
        <v>2018</v>
      </c>
      <c r="L47" s="26">
        <v>43107</v>
      </c>
      <c r="M47" s="26">
        <v>45291</v>
      </c>
      <c r="N47" s="28">
        <v>3261189.86</v>
      </c>
      <c r="O47" s="28">
        <v>3261189.86</v>
      </c>
      <c r="P47" s="31">
        <v>0.8</v>
      </c>
      <c r="Q47" s="28">
        <v>2608951.8880000003</v>
      </c>
    </row>
    <row r="48" spans="1:17" ht="140.25" x14ac:dyDescent="0.25">
      <c r="A48" s="29" t="s">
        <v>17</v>
      </c>
      <c r="B48" s="29" t="s">
        <v>18</v>
      </c>
      <c r="C48" s="29" t="s">
        <v>196</v>
      </c>
      <c r="D48" s="29" t="s">
        <v>288</v>
      </c>
      <c r="E48" s="29" t="s">
        <v>197</v>
      </c>
      <c r="F48" s="29" t="s">
        <v>296</v>
      </c>
      <c r="G48" s="29" t="s">
        <v>198</v>
      </c>
      <c r="H48" s="30" t="s">
        <v>352</v>
      </c>
      <c r="I48" s="29" t="s">
        <v>121</v>
      </c>
      <c r="J48" s="29" t="s">
        <v>199</v>
      </c>
      <c r="K48" s="29">
        <v>2018</v>
      </c>
      <c r="L48" s="26">
        <v>42005</v>
      </c>
      <c r="M48" s="26">
        <v>45291</v>
      </c>
      <c r="N48" s="28">
        <v>24455135.620000001</v>
      </c>
      <c r="O48" s="28">
        <v>24455135.620000001</v>
      </c>
      <c r="P48" s="31">
        <v>0.8</v>
      </c>
      <c r="Q48" s="28">
        <v>19564108.496000003</v>
      </c>
    </row>
    <row r="49" spans="1:17" ht="140.25" x14ac:dyDescent="0.25">
      <c r="A49" s="29" t="s">
        <v>17</v>
      </c>
      <c r="B49" s="29" t="s">
        <v>18</v>
      </c>
      <c r="C49" s="29" t="s">
        <v>200</v>
      </c>
      <c r="D49" s="29" t="s">
        <v>201</v>
      </c>
      <c r="E49" s="29" t="s">
        <v>202</v>
      </c>
      <c r="F49" s="29" t="s">
        <v>291</v>
      </c>
      <c r="G49" s="29" t="s">
        <v>203</v>
      </c>
      <c r="H49" s="30" t="s">
        <v>360</v>
      </c>
      <c r="I49" s="29" t="s">
        <v>204</v>
      </c>
      <c r="J49" s="29" t="s">
        <v>205</v>
      </c>
      <c r="K49" s="29">
        <v>2017</v>
      </c>
      <c r="L49" s="26">
        <v>42453</v>
      </c>
      <c r="M49" s="26">
        <v>45291</v>
      </c>
      <c r="N49" s="28">
        <v>26508833.57</v>
      </c>
      <c r="O49" s="28">
        <v>26508833.57</v>
      </c>
      <c r="P49" s="31">
        <v>0.8</v>
      </c>
      <c r="Q49" s="28">
        <v>21207066.856000002</v>
      </c>
    </row>
    <row r="50" spans="1:17" ht="89.25" x14ac:dyDescent="0.25">
      <c r="A50" s="29" t="s">
        <v>17</v>
      </c>
      <c r="B50" s="29" t="s">
        <v>18</v>
      </c>
      <c r="C50" s="29" t="s">
        <v>310</v>
      </c>
      <c r="D50" s="29" t="s">
        <v>201</v>
      </c>
      <c r="E50" s="29" t="s">
        <v>61</v>
      </c>
      <c r="F50" s="29" t="s">
        <v>47</v>
      </c>
      <c r="G50" s="29" t="s">
        <v>311</v>
      </c>
      <c r="H50" s="30" t="s">
        <v>359</v>
      </c>
      <c r="I50" s="29" t="s">
        <v>63</v>
      </c>
      <c r="J50" s="29" t="s">
        <v>312</v>
      </c>
      <c r="K50" s="29">
        <v>2023</v>
      </c>
      <c r="L50" s="26">
        <v>45039</v>
      </c>
      <c r="M50" s="26">
        <v>45291</v>
      </c>
      <c r="N50" s="28">
        <v>17000000</v>
      </c>
      <c r="O50" s="28">
        <v>17000000</v>
      </c>
      <c r="P50" s="31">
        <v>0.8</v>
      </c>
      <c r="Q50" s="28">
        <v>13600000</v>
      </c>
    </row>
    <row r="51" spans="1:17" ht="89.25" x14ac:dyDescent="0.25">
      <c r="A51" s="29" t="s">
        <v>17</v>
      </c>
      <c r="B51" s="29" t="s">
        <v>18</v>
      </c>
      <c r="C51" s="29" t="s">
        <v>206</v>
      </c>
      <c r="D51" s="29" t="s">
        <v>207</v>
      </c>
      <c r="E51" s="29" t="s">
        <v>208</v>
      </c>
      <c r="F51" s="29" t="s">
        <v>208</v>
      </c>
      <c r="G51" s="29" t="s">
        <v>209</v>
      </c>
      <c r="H51" s="30" t="s">
        <v>353</v>
      </c>
      <c r="I51" s="29" t="s">
        <v>210</v>
      </c>
      <c r="J51" s="29" t="s">
        <v>211</v>
      </c>
      <c r="K51" s="29">
        <v>2017</v>
      </c>
      <c r="L51" s="26">
        <v>42401</v>
      </c>
      <c r="M51" s="26">
        <v>43830</v>
      </c>
      <c r="N51" s="28">
        <v>967038.99</v>
      </c>
      <c r="O51" s="28">
        <v>967038.99</v>
      </c>
      <c r="P51" s="31">
        <v>0.8</v>
      </c>
      <c r="Q51" s="28">
        <v>773631.19200000004</v>
      </c>
    </row>
    <row r="52" spans="1:17" ht="89.25" x14ac:dyDescent="0.25">
      <c r="A52" s="29" t="s">
        <v>17</v>
      </c>
      <c r="B52" s="29" t="s">
        <v>18</v>
      </c>
      <c r="C52" s="29" t="s">
        <v>214</v>
      </c>
      <c r="D52" s="29" t="s">
        <v>207</v>
      </c>
      <c r="E52" s="29" t="s">
        <v>215</v>
      </c>
      <c r="F52" s="29" t="s">
        <v>216</v>
      </c>
      <c r="G52" s="29" t="s">
        <v>217</v>
      </c>
      <c r="H52" s="30" t="s">
        <v>354</v>
      </c>
      <c r="I52" s="29" t="s">
        <v>218</v>
      </c>
      <c r="J52" s="29" t="s">
        <v>219</v>
      </c>
      <c r="K52" s="29">
        <v>2017</v>
      </c>
      <c r="L52" s="26">
        <v>43031</v>
      </c>
      <c r="M52" s="26">
        <v>45291</v>
      </c>
      <c r="N52" s="28">
        <v>10022761.620000025</v>
      </c>
      <c r="O52" s="28">
        <v>10022761.620000025</v>
      </c>
      <c r="P52" s="31">
        <v>0.8</v>
      </c>
      <c r="Q52" s="28">
        <v>8018209.2960000206</v>
      </c>
    </row>
    <row r="53" spans="1:17" ht="63.75" x14ac:dyDescent="0.25">
      <c r="A53" s="29" t="s">
        <v>17</v>
      </c>
      <c r="B53" s="29" t="s">
        <v>18</v>
      </c>
      <c r="C53" s="29" t="s">
        <v>220</v>
      </c>
      <c r="D53" s="29" t="s">
        <v>207</v>
      </c>
      <c r="E53" s="29" t="s">
        <v>221</v>
      </c>
      <c r="F53" s="18" t="s">
        <v>306</v>
      </c>
      <c r="G53" s="29" t="s">
        <v>222</v>
      </c>
      <c r="H53" s="30" t="s">
        <v>355</v>
      </c>
      <c r="I53" s="29" t="s">
        <v>223</v>
      </c>
      <c r="J53" s="29" t="s">
        <v>224</v>
      </c>
      <c r="K53" s="29">
        <v>2018</v>
      </c>
      <c r="L53" s="26">
        <v>43318</v>
      </c>
      <c r="M53" s="26">
        <v>45291</v>
      </c>
      <c r="N53" s="28">
        <v>4970717.24</v>
      </c>
      <c r="O53" s="28">
        <v>4970717.24</v>
      </c>
      <c r="P53" s="31">
        <v>0.8</v>
      </c>
      <c r="Q53" s="28">
        <v>3976573.7920000004</v>
      </c>
    </row>
    <row r="54" spans="1:17" ht="76.5" x14ac:dyDescent="0.25">
      <c r="A54" s="29" t="s">
        <v>17</v>
      </c>
      <c r="B54" s="29" t="s">
        <v>18</v>
      </c>
      <c r="C54" s="29" t="s">
        <v>225</v>
      </c>
      <c r="D54" s="29" t="s">
        <v>207</v>
      </c>
      <c r="E54" s="29" t="s">
        <v>226</v>
      </c>
      <c r="F54" s="18" t="s">
        <v>306</v>
      </c>
      <c r="G54" s="29" t="s">
        <v>227</v>
      </c>
      <c r="H54" s="30" t="s">
        <v>356</v>
      </c>
      <c r="I54" s="29" t="s">
        <v>228</v>
      </c>
      <c r="J54" s="29" t="s">
        <v>229</v>
      </c>
      <c r="K54" s="29">
        <v>2018</v>
      </c>
      <c r="L54" s="26">
        <v>43282</v>
      </c>
      <c r="M54" s="26">
        <v>44985</v>
      </c>
      <c r="N54" s="28">
        <v>2980348.1999999993</v>
      </c>
      <c r="O54" s="28">
        <v>2980348.1999999993</v>
      </c>
      <c r="P54" s="31">
        <v>0.8</v>
      </c>
      <c r="Q54" s="28">
        <v>2384278.5599999996</v>
      </c>
    </row>
    <row r="55" spans="1:17" ht="51" x14ac:dyDescent="0.25">
      <c r="A55" s="29" t="s">
        <v>17</v>
      </c>
      <c r="B55" s="29" t="s">
        <v>18</v>
      </c>
      <c r="C55" s="29" t="s">
        <v>230</v>
      </c>
      <c r="D55" s="29" t="s">
        <v>207</v>
      </c>
      <c r="E55" s="29" t="s">
        <v>305</v>
      </c>
      <c r="F55" s="29" t="s">
        <v>305</v>
      </c>
      <c r="G55" s="29" t="s">
        <v>231</v>
      </c>
      <c r="H55" s="30" t="s">
        <v>357</v>
      </c>
      <c r="I55" s="29" t="s">
        <v>212</v>
      </c>
      <c r="J55" s="29" t="s">
        <v>224</v>
      </c>
      <c r="K55" s="29">
        <v>2021</v>
      </c>
      <c r="L55" s="26">
        <v>43862</v>
      </c>
      <c r="M55" s="26">
        <v>45291</v>
      </c>
      <c r="N55" s="28">
        <v>18635793.419999998</v>
      </c>
      <c r="O55" s="28">
        <v>18635793.419999998</v>
      </c>
      <c r="P55" s="31">
        <v>0.8</v>
      </c>
      <c r="Q55" s="28">
        <v>14908634.736</v>
      </c>
    </row>
    <row r="56" spans="1:17" ht="102" x14ac:dyDescent="0.25">
      <c r="A56" s="29" t="s">
        <v>17</v>
      </c>
      <c r="B56" s="29" t="s">
        <v>18</v>
      </c>
      <c r="C56" s="29" t="s">
        <v>232</v>
      </c>
      <c r="D56" s="29" t="s">
        <v>233</v>
      </c>
      <c r="E56" s="29" t="s">
        <v>234</v>
      </c>
      <c r="F56" s="29" t="s">
        <v>21</v>
      </c>
      <c r="G56" s="29" t="s">
        <v>235</v>
      </c>
      <c r="H56" s="30" t="s">
        <v>358</v>
      </c>
      <c r="I56" s="29" t="s">
        <v>236</v>
      </c>
      <c r="J56" s="29" t="s">
        <v>237</v>
      </c>
      <c r="K56" s="29">
        <v>2017</v>
      </c>
      <c r="L56" s="26">
        <v>42010</v>
      </c>
      <c r="M56" s="26">
        <v>45283</v>
      </c>
      <c r="N56" s="28">
        <v>31855829.479999971</v>
      </c>
      <c r="O56" s="28">
        <v>31855829.479999971</v>
      </c>
      <c r="P56" s="31">
        <v>0.8</v>
      </c>
      <c r="Q56" s="28">
        <v>25484663.583999977</v>
      </c>
    </row>
    <row r="57" spans="1:17" ht="89.25" x14ac:dyDescent="0.25">
      <c r="A57" s="29" t="s">
        <v>17</v>
      </c>
      <c r="B57" s="29" t="s">
        <v>18</v>
      </c>
      <c r="C57" s="29" t="s">
        <v>238</v>
      </c>
      <c r="D57" s="29" t="s">
        <v>233</v>
      </c>
      <c r="E57" s="29" t="s">
        <v>21</v>
      </c>
      <c r="F57" s="29" t="s">
        <v>21</v>
      </c>
      <c r="G57" s="29" t="s">
        <v>239</v>
      </c>
      <c r="H57" s="30" t="s">
        <v>362</v>
      </c>
      <c r="I57" s="29" t="s">
        <v>37</v>
      </c>
      <c r="J57" s="29" t="s">
        <v>240</v>
      </c>
      <c r="K57" s="29">
        <v>2017</v>
      </c>
      <c r="L57" s="26">
        <v>41951</v>
      </c>
      <c r="M57" s="26">
        <v>45291</v>
      </c>
      <c r="N57" s="28">
        <v>3514072.3300000005</v>
      </c>
      <c r="O57" s="28">
        <v>3514072.3300000005</v>
      </c>
      <c r="P57" s="31">
        <v>0.8</v>
      </c>
      <c r="Q57" s="28">
        <v>2811257.8640000005</v>
      </c>
    </row>
    <row r="58" spans="1:17" ht="76.5" x14ac:dyDescent="0.25">
      <c r="A58" s="29" t="s">
        <v>17</v>
      </c>
      <c r="B58" s="29" t="s">
        <v>18</v>
      </c>
      <c r="C58" s="29" t="s">
        <v>278</v>
      </c>
      <c r="D58" s="29" t="s">
        <v>279</v>
      </c>
      <c r="E58" s="29" t="s">
        <v>305</v>
      </c>
      <c r="F58" s="29" t="s">
        <v>305</v>
      </c>
      <c r="G58" s="29" t="s">
        <v>280</v>
      </c>
      <c r="H58" s="30" t="s">
        <v>363</v>
      </c>
      <c r="I58" s="29" t="s">
        <v>212</v>
      </c>
      <c r="J58" s="29" t="s">
        <v>213</v>
      </c>
      <c r="K58" s="29">
        <v>2022</v>
      </c>
      <c r="L58" s="26">
        <v>44865</v>
      </c>
      <c r="M58" s="26">
        <v>45291</v>
      </c>
      <c r="N58" s="28">
        <v>11162285</v>
      </c>
      <c r="O58" s="28">
        <v>11162285</v>
      </c>
      <c r="P58" s="31">
        <v>1</v>
      </c>
      <c r="Q58" s="28">
        <v>11162285</v>
      </c>
    </row>
    <row r="59" spans="1:17" s="1" customFormat="1" ht="12.75" customHeight="1" x14ac:dyDescent="0.2">
      <c r="A59" s="20" t="s">
        <v>281</v>
      </c>
      <c r="B59" s="9"/>
      <c r="C59" s="9"/>
      <c r="D59" s="9"/>
      <c r="E59" s="9"/>
      <c r="F59" s="9"/>
      <c r="G59" s="9"/>
      <c r="H59" s="9"/>
      <c r="I59" s="9"/>
      <c r="J59" s="9"/>
      <c r="K59" s="9"/>
      <c r="L59" s="9"/>
      <c r="M59" s="9"/>
      <c r="N59" s="9"/>
      <c r="O59" s="9"/>
      <c r="P59" s="9"/>
      <c r="Q59" s="9"/>
    </row>
    <row r="60" spans="1:17" s="1" customFormat="1" ht="12.75" customHeight="1" x14ac:dyDescent="0.2">
      <c r="A60" s="21" t="s">
        <v>282</v>
      </c>
      <c r="B60" s="10"/>
      <c r="C60" s="10"/>
      <c r="D60" s="10"/>
      <c r="E60" s="10"/>
      <c r="F60" s="10"/>
      <c r="G60" s="10"/>
      <c r="H60" s="10"/>
      <c r="I60" s="10"/>
      <c r="J60" s="10"/>
      <c r="K60" s="10"/>
      <c r="L60" s="10"/>
      <c r="M60" s="10"/>
      <c r="N60" s="10"/>
      <c r="O60" s="10"/>
      <c r="P60" s="10"/>
      <c r="Q60" s="10"/>
    </row>
    <row r="61" spans="1:17" customFormat="1" ht="14.45" customHeight="1" x14ac:dyDescent="0.25">
      <c r="C61" s="126" t="e" vm="1">
        <v>#VALUE!</v>
      </c>
      <c r="D61" s="127"/>
      <c r="E61" s="127"/>
      <c r="F61" s="127"/>
      <c r="G61" s="127"/>
      <c r="H61" s="127"/>
      <c r="I61" s="127"/>
      <c r="J61" s="127"/>
      <c r="K61" s="127"/>
      <c r="L61" s="127"/>
      <c r="M61" s="127"/>
      <c r="N61" s="127"/>
      <c r="O61" s="127"/>
      <c r="P61" s="128"/>
    </row>
    <row r="62" spans="1:17" customFormat="1" x14ac:dyDescent="0.25">
      <c r="C62" s="129"/>
      <c r="D62" s="130"/>
      <c r="E62" s="130"/>
      <c r="F62" s="130"/>
      <c r="G62" s="130"/>
      <c r="H62" s="130"/>
      <c r="I62" s="130"/>
      <c r="J62" s="130"/>
      <c r="K62" s="130"/>
      <c r="L62" s="130"/>
      <c r="M62" s="130"/>
      <c r="N62" s="130"/>
      <c r="O62" s="130"/>
      <c r="P62" s="131"/>
    </row>
    <row r="63" spans="1:17" customFormat="1" x14ac:dyDescent="0.25">
      <c r="C63" s="129"/>
      <c r="D63" s="130"/>
      <c r="E63" s="130"/>
      <c r="F63" s="130"/>
      <c r="G63" s="130"/>
      <c r="H63" s="130"/>
      <c r="I63" s="130"/>
      <c r="J63" s="130"/>
      <c r="K63" s="130"/>
      <c r="L63" s="130"/>
      <c r="M63" s="130"/>
      <c r="N63" s="130"/>
      <c r="O63" s="130"/>
      <c r="P63" s="131"/>
    </row>
    <row r="64" spans="1:17" customFormat="1" x14ac:dyDescent="0.25">
      <c r="C64" s="129"/>
      <c r="D64" s="130"/>
      <c r="E64" s="130"/>
      <c r="F64" s="130"/>
      <c r="G64" s="130"/>
      <c r="H64" s="130"/>
      <c r="I64" s="130"/>
      <c r="J64" s="130"/>
      <c r="K64" s="130"/>
      <c r="L64" s="130"/>
      <c r="M64" s="130"/>
      <c r="N64" s="130"/>
      <c r="O64" s="130"/>
      <c r="P64" s="131"/>
    </row>
    <row r="65" spans="3:16" customFormat="1" ht="9.75" customHeight="1" x14ac:dyDescent="0.25">
      <c r="C65" s="129"/>
      <c r="D65" s="130"/>
      <c r="E65" s="130"/>
      <c r="F65" s="130"/>
      <c r="G65" s="130"/>
      <c r="H65" s="130"/>
      <c r="I65" s="130"/>
      <c r="J65" s="130"/>
      <c r="K65" s="130"/>
      <c r="L65" s="130"/>
      <c r="M65" s="130"/>
      <c r="N65" s="130"/>
      <c r="O65" s="130"/>
      <c r="P65" s="131"/>
    </row>
    <row r="66" spans="3:16" customFormat="1" ht="0.75" customHeight="1" x14ac:dyDescent="0.25">
      <c r="C66" s="129"/>
      <c r="D66" s="130"/>
      <c r="E66" s="130"/>
      <c r="F66" s="130"/>
      <c r="G66" s="130"/>
      <c r="H66" s="130"/>
      <c r="I66" s="130"/>
      <c r="J66" s="130"/>
      <c r="K66" s="130"/>
      <c r="L66" s="130"/>
      <c r="M66" s="130"/>
      <c r="N66" s="130"/>
      <c r="O66" s="130"/>
      <c r="P66" s="131"/>
    </row>
    <row r="68" spans="3:16" ht="14.25" customHeight="1" x14ac:dyDescent="0.25"/>
  </sheetData>
  <mergeCells count="3">
    <mergeCell ref="C61:P66"/>
    <mergeCell ref="H1:P3"/>
    <mergeCell ref="A1:G3"/>
  </mergeCells>
  <pageMargins left="0.7" right="0.7" top="0.75" bottom="0.75" header="0.3" footer="0.3"/>
  <pageSetup paperSize="8" scale="29" fitToHeight="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6B9FC-3E15-406E-93F4-39E68B042F56}">
  <sheetPr>
    <pageSetUpPr fitToPage="1"/>
  </sheetPr>
  <dimension ref="A1:Q23"/>
  <sheetViews>
    <sheetView zoomScaleNormal="100" workbookViewId="0">
      <selection sqref="A1:G3"/>
    </sheetView>
  </sheetViews>
  <sheetFormatPr defaultRowHeight="15" x14ac:dyDescent="0.25"/>
  <cols>
    <col min="1" max="1" width="32.85546875" customWidth="1"/>
    <col min="2" max="2" width="15.140625" customWidth="1"/>
    <col min="3" max="3" width="32.85546875" customWidth="1"/>
    <col min="4" max="4" width="23.7109375" bestFit="1" customWidth="1"/>
    <col min="5" max="5" width="30.7109375" bestFit="1" customWidth="1"/>
    <col min="6" max="6" width="31.7109375" bestFit="1" customWidth="1"/>
    <col min="7" max="7" width="39.42578125" customWidth="1"/>
    <col min="8" max="8" width="120.85546875" bestFit="1" customWidth="1"/>
    <col min="9" max="9" width="10.42578125" customWidth="1"/>
    <col min="10" max="10" width="41.42578125" bestFit="1" customWidth="1"/>
    <col min="11" max="11" width="14.5703125" customWidth="1"/>
    <col min="12" max="12" width="17.85546875" customWidth="1"/>
    <col min="13" max="13" width="17.140625" customWidth="1"/>
    <col min="14" max="14" width="17.85546875" customWidth="1"/>
    <col min="15" max="15" width="21" customWidth="1"/>
    <col min="16" max="16" width="20.5703125" customWidth="1"/>
    <col min="17" max="17" width="22.42578125" customWidth="1"/>
  </cols>
  <sheetData>
    <row r="1" spans="1:17" ht="65.25" customHeight="1" x14ac:dyDescent="0.25">
      <c r="A1" s="120" t="s">
        <v>289</v>
      </c>
      <c r="B1" s="120"/>
      <c r="C1" s="120"/>
      <c r="D1" s="120"/>
      <c r="E1" s="120"/>
      <c r="F1" s="120"/>
      <c r="G1" s="120"/>
      <c r="H1" s="122"/>
      <c r="I1" s="122"/>
      <c r="J1" s="122"/>
      <c r="K1" s="122"/>
      <c r="L1" s="122"/>
      <c r="M1" s="122"/>
      <c r="N1" s="122"/>
      <c r="O1" s="122"/>
      <c r="P1" s="122"/>
      <c r="Q1" s="8"/>
    </row>
    <row r="2" spans="1:17" x14ac:dyDescent="0.25">
      <c r="A2" s="120"/>
      <c r="B2" s="120"/>
      <c r="C2" s="120"/>
      <c r="D2" s="120"/>
      <c r="E2" s="120"/>
      <c r="F2" s="120"/>
      <c r="G2" s="120"/>
      <c r="H2" s="122"/>
      <c r="I2" s="122"/>
      <c r="J2" s="122"/>
      <c r="K2" s="122"/>
      <c r="L2" s="122"/>
      <c r="M2" s="122"/>
      <c r="N2" s="122"/>
      <c r="O2" s="122"/>
      <c r="P2" s="122"/>
      <c r="Q2" s="8"/>
    </row>
    <row r="3" spans="1:17" x14ac:dyDescent="0.25">
      <c r="A3" s="121"/>
      <c r="B3" s="121"/>
      <c r="C3" s="121"/>
      <c r="D3" s="121"/>
      <c r="E3" s="121"/>
      <c r="F3" s="121"/>
      <c r="G3" s="121"/>
      <c r="H3" s="124"/>
      <c r="I3" s="124"/>
      <c r="J3" s="124"/>
      <c r="K3" s="124"/>
      <c r="L3" s="124"/>
      <c r="M3" s="124"/>
      <c r="N3" s="124"/>
      <c r="O3" s="124"/>
      <c r="P3" s="124"/>
      <c r="Q3" s="8"/>
    </row>
    <row r="4" spans="1:17" s="1" customFormat="1" ht="89.25" x14ac:dyDescent="0.2">
      <c r="A4" s="15" t="s">
        <v>0</v>
      </c>
      <c r="B4" s="15" t="s">
        <v>1</v>
      </c>
      <c r="C4" s="3" t="s">
        <v>2</v>
      </c>
      <c r="D4" s="3" t="s">
        <v>3</v>
      </c>
      <c r="E4" s="3" t="s">
        <v>4</v>
      </c>
      <c r="F4" s="3" t="s">
        <v>5</v>
      </c>
      <c r="G4" s="3" t="s">
        <v>6</v>
      </c>
      <c r="H4" s="3" t="s">
        <v>7</v>
      </c>
      <c r="I4" s="3" t="s">
        <v>8</v>
      </c>
      <c r="J4" s="3" t="s">
        <v>9</v>
      </c>
      <c r="K4" s="3" t="s">
        <v>10</v>
      </c>
      <c r="L4" s="3" t="s">
        <v>11</v>
      </c>
      <c r="M4" s="3" t="s">
        <v>12</v>
      </c>
      <c r="N4" s="3" t="s">
        <v>314</v>
      </c>
      <c r="O4" s="3" t="s">
        <v>14</v>
      </c>
      <c r="P4" s="3" t="s">
        <v>15</v>
      </c>
      <c r="Q4" s="16" t="s">
        <v>16</v>
      </c>
    </row>
    <row r="5" spans="1:17" s="1" customFormat="1" ht="76.5" x14ac:dyDescent="0.2">
      <c r="A5" s="29" t="s">
        <v>17</v>
      </c>
      <c r="B5" s="29" t="s">
        <v>241</v>
      </c>
      <c r="C5" s="29" t="s">
        <v>242</v>
      </c>
      <c r="D5" s="29" t="s">
        <v>243</v>
      </c>
      <c r="E5" s="29" t="s">
        <v>244</v>
      </c>
      <c r="F5" s="29" t="s">
        <v>296</v>
      </c>
      <c r="G5" s="29" t="s">
        <v>245</v>
      </c>
      <c r="H5" s="30" t="s">
        <v>364</v>
      </c>
      <c r="I5" s="29" t="s">
        <v>68</v>
      </c>
      <c r="J5" s="29" t="s">
        <v>246</v>
      </c>
      <c r="K5" s="29">
        <v>2017</v>
      </c>
      <c r="L5" s="26">
        <v>42826</v>
      </c>
      <c r="M5" s="26">
        <v>45291</v>
      </c>
      <c r="N5" s="28">
        <v>21109272.590000015</v>
      </c>
      <c r="O5" s="28">
        <v>21109272.590000015</v>
      </c>
      <c r="P5" s="31">
        <v>0.85</v>
      </c>
      <c r="Q5" s="28">
        <v>17942881.701500013</v>
      </c>
    </row>
    <row r="6" spans="1:17" s="1" customFormat="1" ht="38.25" x14ac:dyDescent="0.2">
      <c r="A6" s="29" t="s">
        <v>17</v>
      </c>
      <c r="B6" s="29" t="s">
        <v>241</v>
      </c>
      <c r="C6" s="29" t="s">
        <v>247</v>
      </c>
      <c r="D6" s="29" t="s">
        <v>243</v>
      </c>
      <c r="E6" s="29" t="s">
        <v>248</v>
      </c>
      <c r="F6" s="29" t="s">
        <v>296</v>
      </c>
      <c r="G6" s="29" t="s">
        <v>249</v>
      </c>
      <c r="H6" s="30" t="s">
        <v>365</v>
      </c>
      <c r="I6" s="29" t="s">
        <v>250</v>
      </c>
      <c r="J6" s="29" t="s">
        <v>251</v>
      </c>
      <c r="K6" s="29">
        <v>2018</v>
      </c>
      <c r="L6" s="26">
        <v>42536</v>
      </c>
      <c r="M6" s="26">
        <v>45046</v>
      </c>
      <c r="N6" s="28">
        <v>3492711.08</v>
      </c>
      <c r="O6" s="28">
        <v>3492711.08</v>
      </c>
      <c r="P6" s="31">
        <v>0.85</v>
      </c>
      <c r="Q6" s="28">
        <v>2968804.4180000001</v>
      </c>
    </row>
    <row r="7" spans="1:17" s="1" customFormat="1" ht="60" x14ac:dyDescent="0.2">
      <c r="A7" s="29" t="s">
        <v>17</v>
      </c>
      <c r="B7" s="29" t="s">
        <v>241</v>
      </c>
      <c r="C7" s="29" t="s">
        <v>252</v>
      </c>
      <c r="D7" s="29" t="s">
        <v>243</v>
      </c>
      <c r="E7" s="29" t="s">
        <v>248</v>
      </c>
      <c r="F7" s="29" t="s">
        <v>296</v>
      </c>
      <c r="G7" s="29" t="s">
        <v>253</v>
      </c>
      <c r="H7" s="32" t="s">
        <v>366</v>
      </c>
      <c r="I7" s="29" t="s">
        <v>250</v>
      </c>
      <c r="J7" s="29" t="s">
        <v>251</v>
      </c>
      <c r="K7" s="29">
        <v>2018</v>
      </c>
      <c r="L7" s="26">
        <v>42957</v>
      </c>
      <c r="M7" s="26">
        <v>45291</v>
      </c>
      <c r="N7" s="28">
        <v>11484916.539999999</v>
      </c>
      <c r="O7" s="28">
        <v>11484916.539999999</v>
      </c>
      <c r="P7" s="31">
        <v>0.85</v>
      </c>
      <c r="Q7" s="28">
        <v>9762179.0589999985</v>
      </c>
    </row>
    <row r="8" spans="1:17" s="1" customFormat="1" ht="89.25" x14ac:dyDescent="0.2">
      <c r="A8" s="29" t="s">
        <v>17</v>
      </c>
      <c r="B8" s="29" t="s">
        <v>241</v>
      </c>
      <c r="C8" s="29" t="s">
        <v>254</v>
      </c>
      <c r="D8" s="29" t="s">
        <v>243</v>
      </c>
      <c r="E8" s="29" t="s">
        <v>255</v>
      </c>
      <c r="F8" s="29" t="s">
        <v>296</v>
      </c>
      <c r="G8" s="29" t="s">
        <v>256</v>
      </c>
      <c r="H8" s="30" t="s">
        <v>367</v>
      </c>
      <c r="I8" s="29" t="s">
        <v>257</v>
      </c>
      <c r="J8" s="29" t="s">
        <v>258</v>
      </c>
      <c r="K8" s="29">
        <v>2018</v>
      </c>
      <c r="L8" s="26">
        <v>42675</v>
      </c>
      <c r="M8" s="26">
        <v>45199</v>
      </c>
      <c r="N8" s="28">
        <v>2002085.3900000004</v>
      </c>
      <c r="O8" s="28">
        <v>2002085.3900000004</v>
      </c>
      <c r="P8" s="31">
        <v>0.85</v>
      </c>
      <c r="Q8" s="28">
        <v>1701772.5815000003</v>
      </c>
    </row>
    <row r="9" spans="1:17" s="1" customFormat="1" ht="38.25" x14ac:dyDescent="0.2">
      <c r="A9" s="29" t="s">
        <v>17</v>
      </c>
      <c r="B9" s="29" t="s">
        <v>241</v>
      </c>
      <c r="C9" s="29" t="s">
        <v>259</v>
      </c>
      <c r="D9" s="29" t="s">
        <v>243</v>
      </c>
      <c r="E9" s="29" t="s">
        <v>260</v>
      </c>
      <c r="F9" s="29" t="s">
        <v>296</v>
      </c>
      <c r="G9" s="29" t="s">
        <v>261</v>
      </c>
      <c r="H9" s="30" t="s">
        <v>368</v>
      </c>
      <c r="I9" s="29" t="s">
        <v>68</v>
      </c>
      <c r="J9" s="29" t="s">
        <v>262</v>
      </c>
      <c r="K9" s="29">
        <v>2018</v>
      </c>
      <c r="L9" s="26">
        <v>43313</v>
      </c>
      <c r="M9" s="26">
        <v>45260</v>
      </c>
      <c r="N9" s="28">
        <v>3967546.56</v>
      </c>
      <c r="O9" s="28">
        <v>3967546.56</v>
      </c>
      <c r="P9" s="31">
        <v>0.85</v>
      </c>
      <c r="Q9" s="28">
        <v>3372414.5759999999</v>
      </c>
    </row>
    <row r="10" spans="1:17" s="1" customFormat="1" ht="51" x14ac:dyDescent="0.2">
      <c r="A10" s="29" t="s">
        <v>17</v>
      </c>
      <c r="B10" s="29" t="s">
        <v>241</v>
      </c>
      <c r="C10" s="29" t="s">
        <v>263</v>
      </c>
      <c r="D10" s="29" t="s">
        <v>243</v>
      </c>
      <c r="E10" s="29" t="s">
        <v>248</v>
      </c>
      <c r="F10" s="29" t="s">
        <v>296</v>
      </c>
      <c r="G10" s="29" t="s">
        <v>264</v>
      </c>
      <c r="H10" s="30" t="s">
        <v>369</v>
      </c>
      <c r="I10" s="29" t="s">
        <v>250</v>
      </c>
      <c r="J10" s="29" t="s">
        <v>251</v>
      </c>
      <c r="K10" s="29">
        <v>2018</v>
      </c>
      <c r="L10" s="26">
        <v>42005</v>
      </c>
      <c r="M10" s="26">
        <v>45291</v>
      </c>
      <c r="N10" s="28">
        <v>5678732.2600000016</v>
      </c>
      <c r="O10" s="28">
        <v>5678732.2600000016</v>
      </c>
      <c r="P10" s="31">
        <v>0.85</v>
      </c>
      <c r="Q10" s="28">
        <v>4826922.421000001</v>
      </c>
    </row>
    <row r="11" spans="1:17" s="1" customFormat="1" ht="255" x14ac:dyDescent="0.2">
      <c r="A11" s="29" t="s">
        <v>17</v>
      </c>
      <c r="B11" s="29" t="s">
        <v>241</v>
      </c>
      <c r="C11" s="29" t="s">
        <v>265</v>
      </c>
      <c r="D11" s="29" t="s">
        <v>243</v>
      </c>
      <c r="E11" s="29" t="s">
        <v>260</v>
      </c>
      <c r="F11" s="29" t="s">
        <v>296</v>
      </c>
      <c r="G11" s="29" t="s">
        <v>266</v>
      </c>
      <c r="H11" s="30" t="s">
        <v>370</v>
      </c>
      <c r="I11" s="29" t="s">
        <v>68</v>
      </c>
      <c r="J11" s="29" t="s">
        <v>267</v>
      </c>
      <c r="K11" s="29">
        <v>2018</v>
      </c>
      <c r="L11" s="26">
        <v>42522</v>
      </c>
      <c r="M11" s="26">
        <v>45291</v>
      </c>
      <c r="N11" s="28">
        <v>92800000</v>
      </c>
      <c r="O11" s="28">
        <v>92800000</v>
      </c>
      <c r="P11" s="31">
        <v>0.85</v>
      </c>
      <c r="Q11" s="28">
        <v>78880000</v>
      </c>
    </row>
    <row r="12" spans="1:17" s="1" customFormat="1" ht="51" x14ac:dyDescent="0.2">
      <c r="A12" s="29" t="s">
        <v>17</v>
      </c>
      <c r="B12" s="29" t="s">
        <v>241</v>
      </c>
      <c r="C12" s="29" t="s">
        <v>268</v>
      </c>
      <c r="D12" s="29" t="s">
        <v>269</v>
      </c>
      <c r="E12" s="29" t="s">
        <v>270</v>
      </c>
      <c r="F12" s="29" t="s">
        <v>291</v>
      </c>
      <c r="G12" s="29" t="s">
        <v>271</v>
      </c>
      <c r="H12" s="30" t="s">
        <v>371</v>
      </c>
      <c r="I12" s="29" t="s">
        <v>272</v>
      </c>
      <c r="J12" s="29" t="s">
        <v>273</v>
      </c>
      <c r="K12" s="29">
        <v>2016</v>
      </c>
      <c r="L12" s="26">
        <v>41640</v>
      </c>
      <c r="M12" s="26">
        <v>43539</v>
      </c>
      <c r="N12" s="28">
        <v>20658766.699999999</v>
      </c>
      <c r="O12" s="28">
        <v>20658766.699999999</v>
      </c>
      <c r="P12" s="31">
        <v>0.85</v>
      </c>
      <c r="Q12" s="28">
        <v>17559951.695</v>
      </c>
    </row>
    <row r="13" spans="1:17" s="1" customFormat="1" ht="38.25" x14ac:dyDescent="0.2">
      <c r="A13" s="29" t="s">
        <v>17</v>
      </c>
      <c r="B13" s="29" t="s">
        <v>241</v>
      </c>
      <c r="C13" s="29" t="s">
        <v>276</v>
      </c>
      <c r="D13" s="29" t="s">
        <v>269</v>
      </c>
      <c r="E13" s="29" t="s">
        <v>274</v>
      </c>
      <c r="F13" s="29" t="s">
        <v>291</v>
      </c>
      <c r="G13" s="29" t="s">
        <v>277</v>
      </c>
      <c r="H13" s="30" t="s">
        <v>372</v>
      </c>
      <c r="I13" s="29" t="s">
        <v>204</v>
      </c>
      <c r="J13" s="29" t="s">
        <v>273</v>
      </c>
      <c r="K13" s="29">
        <v>2018</v>
      </c>
      <c r="L13" s="26">
        <v>42773</v>
      </c>
      <c r="M13" s="26">
        <v>45199</v>
      </c>
      <c r="N13" s="28">
        <v>40878584</v>
      </c>
      <c r="O13" s="28">
        <v>40878584</v>
      </c>
      <c r="P13" s="31">
        <v>0.85</v>
      </c>
      <c r="Q13" s="28">
        <v>34746796.399999999</v>
      </c>
    </row>
    <row r="14" spans="1:17" s="1" customFormat="1" ht="63.75" x14ac:dyDescent="0.2">
      <c r="A14" s="33" t="s">
        <v>17</v>
      </c>
      <c r="B14" s="33" t="s">
        <v>241</v>
      </c>
      <c r="C14" s="33" t="s">
        <v>290</v>
      </c>
      <c r="D14" s="33" t="s">
        <v>269</v>
      </c>
      <c r="E14" s="33" t="s">
        <v>274</v>
      </c>
      <c r="F14" s="33" t="s">
        <v>291</v>
      </c>
      <c r="G14" s="33" t="s">
        <v>292</v>
      </c>
      <c r="H14" s="34" t="s">
        <v>373</v>
      </c>
      <c r="I14" s="33" t="s">
        <v>293</v>
      </c>
      <c r="J14" s="33" t="s">
        <v>275</v>
      </c>
      <c r="K14" s="33">
        <v>2023</v>
      </c>
      <c r="L14" s="35">
        <v>43835</v>
      </c>
      <c r="M14" s="35">
        <v>45291</v>
      </c>
      <c r="N14" s="44">
        <v>15508516.680000002</v>
      </c>
      <c r="O14" s="44">
        <v>15508516.680000002</v>
      </c>
      <c r="P14" s="36">
        <v>0.85</v>
      </c>
      <c r="Q14" s="28">
        <v>13182239.178000001</v>
      </c>
    </row>
    <row r="15" spans="1:17" s="1" customFormat="1" ht="51" x14ac:dyDescent="0.2">
      <c r="A15" s="29" t="s">
        <v>17</v>
      </c>
      <c r="B15" s="33" t="s">
        <v>241</v>
      </c>
      <c r="C15" s="29" t="s">
        <v>294</v>
      </c>
      <c r="D15" s="29" t="s">
        <v>295</v>
      </c>
      <c r="E15" s="29" t="s">
        <v>296</v>
      </c>
      <c r="F15" s="29" t="s">
        <v>296</v>
      </c>
      <c r="G15" s="29" t="s">
        <v>297</v>
      </c>
      <c r="H15" s="30" t="s">
        <v>374</v>
      </c>
      <c r="I15" s="29" t="s">
        <v>298</v>
      </c>
      <c r="J15" s="29" t="s">
        <v>299</v>
      </c>
      <c r="K15" s="29">
        <v>2023</v>
      </c>
      <c r="L15" s="26">
        <v>44593</v>
      </c>
      <c r="M15" s="26">
        <v>45291</v>
      </c>
      <c r="N15" s="28">
        <v>24000000</v>
      </c>
      <c r="O15" s="28">
        <v>24000000</v>
      </c>
      <c r="P15" s="31">
        <v>1</v>
      </c>
      <c r="Q15" s="28">
        <v>24000000</v>
      </c>
    </row>
    <row r="16" spans="1:17" s="1" customFormat="1" ht="12.75" customHeight="1" x14ac:dyDescent="0.2">
      <c r="A16" s="22" t="s">
        <v>281</v>
      </c>
      <c r="B16" s="11"/>
      <c r="C16" s="11"/>
      <c r="D16" s="11"/>
      <c r="E16" s="11"/>
      <c r="F16" s="11"/>
      <c r="G16" s="11"/>
      <c r="H16" s="11"/>
      <c r="I16" s="11"/>
      <c r="J16" s="11"/>
      <c r="K16" s="11"/>
      <c r="L16" s="11"/>
      <c r="M16" s="11"/>
      <c r="N16" s="12"/>
      <c r="O16" s="12"/>
      <c r="P16" s="12"/>
      <c r="Q16" s="12"/>
    </row>
    <row r="17" spans="1:17" s="1" customFormat="1" ht="12.75" customHeight="1" x14ac:dyDescent="0.2">
      <c r="A17" s="23" t="s">
        <v>282</v>
      </c>
      <c r="B17" s="13"/>
      <c r="C17" s="13"/>
      <c r="D17" s="13"/>
      <c r="E17" s="13"/>
      <c r="F17" s="13"/>
      <c r="G17" s="13"/>
      <c r="H17" s="13"/>
      <c r="I17" s="13"/>
      <c r="J17" s="13"/>
      <c r="K17" s="13"/>
      <c r="L17" s="13"/>
      <c r="M17" s="13"/>
      <c r="N17" s="14"/>
      <c r="O17" s="14"/>
      <c r="P17" s="14"/>
      <c r="Q17" s="14"/>
    </row>
    <row r="18" spans="1:17" ht="14.45" customHeight="1" x14ac:dyDescent="0.25">
      <c r="C18" s="126" t="e" vm="2">
        <v>#VALUE!</v>
      </c>
      <c r="D18" s="127"/>
      <c r="E18" s="127"/>
      <c r="F18" s="127"/>
      <c r="G18" s="127"/>
      <c r="H18" s="127"/>
      <c r="I18" s="127"/>
      <c r="J18" s="127"/>
      <c r="K18" s="127"/>
      <c r="L18" s="127"/>
      <c r="M18" s="127"/>
      <c r="N18" s="127"/>
      <c r="O18" s="127"/>
      <c r="P18" s="128"/>
    </row>
    <row r="19" spans="1:17" x14ac:dyDescent="0.25">
      <c r="C19" s="129"/>
      <c r="D19" s="130"/>
      <c r="E19" s="130"/>
      <c r="F19" s="130"/>
      <c r="G19" s="130"/>
      <c r="H19" s="130"/>
      <c r="I19" s="130"/>
      <c r="J19" s="130"/>
      <c r="K19" s="130"/>
      <c r="L19" s="130"/>
      <c r="M19" s="130"/>
      <c r="N19" s="130"/>
      <c r="O19" s="130"/>
      <c r="P19" s="131"/>
    </row>
    <row r="20" spans="1:17" x14ac:dyDescent="0.25">
      <c r="C20" s="129"/>
      <c r="D20" s="130"/>
      <c r="E20" s="130"/>
      <c r="F20" s="130"/>
      <c r="G20" s="130"/>
      <c r="H20" s="130"/>
      <c r="I20" s="130"/>
      <c r="J20" s="130"/>
      <c r="K20" s="130"/>
      <c r="L20" s="130"/>
      <c r="M20" s="130"/>
      <c r="N20" s="130"/>
      <c r="O20" s="130"/>
      <c r="P20" s="131"/>
    </row>
    <row r="21" spans="1:17" x14ac:dyDescent="0.25">
      <c r="C21" s="129"/>
      <c r="D21" s="130"/>
      <c r="E21" s="130"/>
      <c r="F21" s="130"/>
      <c r="G21" s="130"/>
      <c r="H21" s="130"/>
      <c r="I21" s="130"/>
      <c r="J21" s="130"/>
      <c r="K21" s="130"/>
      <c r="L21" s="130"/>
      <c r="M21" s="130"/>
      <c r="N21" s="130"/>
      <c r="O21" s="130"/>
      <c r="P21" s="131"/>
    </row>
    <row r="22" spans="1:17" ht="7.5" customHeight="1" x14ac:dyDescent="0.25">
      <c r="C22" s="129"/>
      <c r="D22" s="130"/>
      <c r="E22" s="130"/>
      <c r="F22" s="130"/>
      <c r="G22" s="130"/>
      <c r="H22" s="130"/>
      <c r="I22" s="130"/>
      <c r="J22" s="130"/>
      <c r="K22" s="130"/>
      <c r="L22" s="130"/>
      <c r="M22" s="130"/>
      <c r="N22" s="130"/>
      <c r="O22" s="130"/>
      <c r="P22" s="131"/>
    </row>
    <row r="23" spans="1:17" ht="18" customHeight="1" x14ac:dyDescent="0.25">
      <c r="C23" s="129"/>
      <c r="D23" s="130"/>
      <c r="E23" s="130"/>
      <c r="F23" s="130"/>
      <c r="G23" s="130"/>
      <c r="H23" s="130"/>
      <c r="I23" s="130"/>
      <c r="J23" s="130"/>
      <c r="K23" s="130"/>
      <c r="L23" s="130"/>
      <c r="M23" s="130"/>
      <c r="N23" s="130"/>
      <c r="O23" s="130"/>
      <c r="P23" s="131"/>
    </row>
  </sheetData>
  <mergeCells count="3">
    <mergeCell ref="C18:P23"/>
    <mergeCell ref="A1:G3"/>
    <mergeCell ref="H1:P3"/>
  </mergeCells>
  <pageMargins left="0.7" right="0.7" top="0.75" bottom="0.75" header="0.3" footer="0.3"/>
  <pageSetup paperSize="9" scale="29"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A8CCE-85CC-4C9C-9C2F-A20870A36786}">
  <sheetPr>
    <pageSetUpPr fitToPage="1"/>
  </sheetPr>
  <dimension ref="A1:P709"/>
  <sheetViews>
    <sheetView zoomScaleNormal="100" zoomScaleSheetLayoutView="80" zoomScalePageLayoutView="60" workbookViewId="0">
      <pane ySplit="5" topLeftCell="A6" activePane="bottomLeft" state="frozen"/>
      <selection pane="bottomLeft" activeCell="A5" sqref="A5"/>
    </sheetView>
  </sheetViews>
  <sheetFormatPr defaultColWidth="9.140625" defaultRowHeight="14.25" x14ac:dyDescent="0.2"/>
  <cols>
    <col min="1" max="1" width="13.42578125" style="46" customWidth="1"/>
    <col min="2" max="2" width="10.85546875" style="46" customWidth="1"/>
    <col min="3" max="3" width="18.85546875" style="119" customWidth="1"/>
    <col min="4" max="4" width="19.5703125" style="119" customWidth="1"/>
    <col min="5" max="5" width="36.140625" style="119" customWidth="1"/>
    <col min="6" max="6" width="12.42578125" style="119" customWidth="1"/>
    <col min="7" max="7" width="29.85546875" style="46" customWidth="1"/>
    <col min="8" max="9" width="12.42578125" style="46" customWidth="1"/>
    <col min="10" max="10" width="13.42578125" style="46" customWidth="1"/>
    <col min="11" max="11" width="20.140625" style="46" customWidth="1"/>
    <col min="12" max="12" width="19" style="46" bestFit="1" customWidth="1"/>
    <col min="13" max="13" width="15.5703125" style="46" customWidth="1"/>
    <col min="14" max="14" width="2.140625" style="60" customWidth="1"/>
    <col min="15" max="15" width="13.5703125" style="46" bestFit="1" customWidth="1"/>
    <col min="16" max="16" width="11.140625" style="46" bestFit="1" customWidth="1"/>
    <col min="17" max="16384" width="9.140625" style="46"/>
  </cols>
  <sheetData>
    <row r="1" spans="1:14" ht="17.25" customHeight="1" x14ac:dyDescent="0.2">
      <c r="A1" s="162" t="s">
        <v>375</v>
      </c>
      <c r="B1" s="163"/>
      <c r="C1" s="163"/>
      <c r="D1" s="163"/>
      <c r="E1" s="163"/>
      <c r="F1" s="163"/>
      <c r="G1" s="163"/>
      <c r="H1" s="163"/>
      <c r="I1" s="163"/>
      <c r="J1" s="163"/>
      <c r="K1" s="163"/>
      <c r="L1" s="163"/>
      <c r="M1" s="164"/>
      <c r="N1" s="45"/>
    </row>
    <row r="2" spans="1:14" ht="17.25" customHeight="1" x14ac:dyDescent="0.2">
      <c r="A2" s="165"/>
      <c r="B2" s="166"/>
      <c r="C2" s="166"/>
      <c r="D2" s="166"/>
      <c r="E2" s="166"/>
      <c r="F2" s="166"/>
      <c r="G2" s="166"/>
      <c r="H2" s="166"/>
      <c r="I2" s="166"/>
      <c r="J2" s="166"/>
      <c r="K2" s="166"/>
      <c r="L2" s="166"/>
      <c r="M2" s="167"/>
      <c r="N2" s="45"/>
    </row>
    <row r="3" spans="1:14" ht="17.25" customHeight="1" x14ac:dyDescent="0.2">
      <c r="A3" s="165"/>
      <c r="B3" s="166"/>
      <c r="C3" s="166"/>
      <c r="D3" s="166"/>
      <c r="E3" s="166"/>
      <c r="F3" s="166"/>
      <c r="G3" s="166"/>
      <c r="H3" s="166"/>
      <c r="I3" s="166"/>
      <c r="J3" s="166"/>
      <c r="K3" s="166"/>
      <c r="L3" s="166"/>
      <c r="M3" s="167"/>
      <c r="N3" s="45"/>
    </row>
    <row r="4" spans="1:14" ht="50.25" customHeight="1" x14ac:dyDescent="0.2">
      <c r="A4" s="159" t="s">
        <v>376</v>
      </c>
      <c r="B4" s="160"/>
      <c r="C4" s="160"/>
      <c r="D4" s="160"/>
      <c r="E4" s="160"/>
      <c r="F4" s="160"/>
      <c r="G4" s="160"/>
      <c r="H4" s="160"/>
      <c r="I4" s="160"/>
      <c r="J4" s="160"/>
      <c r="K4" s="160"/>
      <c r="L4" s="160"/>
      <c r="M4" s="161"/>
      <c r="N4" s="47"/>
    </row>
    <row r="5" spans="1:14" ht="174.75" customHeight="1" x14ac:dyDescent="0.2">
      <c r="A5" s="48" t="s">
        <v>377</v>
      </c>
      <c r="B5" s="48" t="s">
        <v>378</v>
      </c>
      <c r="C5" s="48" t="s">
        <v>379</v>
      </c>
      <c r="D5" s="48" t="s">
        <v>380</v>
      </c>
      <c r="E5" s="48" t="s">
        <v>381</v>
      </c>
      <c r="F5" s="48" t="s">
        <v>382</v>
      </c>
      <c r="G5" s="48" t="s">
        <v>383</v>
      </c>
      <c r="H5" s="48" t="s">
        <v>384</v>
      </c>
      <c r="I5" s="48" t="s">
        <v>385</v>
      </c>
      <c r="J5" s="48" t="s">
        <v>386</v>
      </c>
      <c r="K5" s="48" t="s">
        <v>3067</v>
      </c>
      <c r="L5" s="158" t="s">
        <v>387</v>
      </c>
      <c r="M5" s="48" t="s">
        <v>388</v>
      </c>
      <c r="N5" s="49"/>
    </row>
    <row r="6" spans="1:14" ht="49.5" customHeight="1" x14ac:dyDescent="0.2">
      <c r="A6" s="148" t="s">
        <v>389</v>
      </c>
      <c r="B6" s="148"/>
      <c r="C6" s="148"/>
      <c r="D6" s="148"/>
      <c r="E6" s="148"/>
      <c r="F6" s="148"/>
      <c r="G6" s="148"/>
      <c r="H6" s="148"/>
      <c r="I6" s="148"/>
      <c r="J6" s="148"/>
      <c r="K6" s="148"/>
      <c r="L6" s="148"/>
      <c r="M6" s="148"/>
      <c r="N6" s="50"/>
    </row>
    <row r="7" spans="1:14" ht="49.5" customHeight="1" x14ac:dyDescent="0.2">
      <c r="A7" s="145" t="s">
        <v>390</v>
      </c>
      <c r="B7" s="146"/>
      <c r="C7" s="146"/>
      <c r="D7" s="146"/>
      <c r="E7" s="146"/>
      <c r="F7" s="146"/>
      <c r="G7" s="146"/>
      <c r="H7" s="146"/>
      <c r="I7" s="146"/>
      <c r="J7" s="146"/>
      <c r="K7" s="146"/>
      <c r="L7" s="146"/>
      <c r="M7" s="147"/>
      <c r="N7" s="50"/>
    </row>
    <row r="8" spans="1:14" ht="107.45" customHeight="1" x14ac:dyDescent="0.2">
      <c r="A8" s="51" t="s">
        <v>391</v>
      </c>
      <c r="B8" s="51" t="s">
        <v>392</v>
      </c>
      <c r="C8" s="51" t="s">
        <v>393</v>
      </c>
      <c r="D8" s="51" t="s">
        <v>394</v>
      </c>
      <c r="E8" s="51" t="s">
        <v>395</v>
      </c>
      <c r="F8" s="51" t="s">
        <v>396</v>
      </c>
      <c r="G8" s="52" t="s">
        <v>397</v>
      </c>
      <c r="H8" s="51">
        <v>2017</v>
      </c>
      <c r="I8" s="53">
        <v>2017</v>
      </c>
      <c r="J8" s="51">
        <v>2017</v>
      </c>
      <c r="K8" s="54">
        <v>4331.0600000000004</v>
      </c>
      <c r="L8" s="54">
        <v>4331.0600000000004</v>
      </c>
      <c r="M8" s="55">
        <v>0.8</v>
      </c>
      <c r="N8" s="50"/>
    </row>
    <row r="9" spans="1:14" ht="103.5" customHeight="1" x14ac:dyDescent="0.2">
      <c r="A9" s="51" t="s">
        <v>398</v>
      </c>
      <c r="B9" s="51" t="s">
        <v>392</v>
      </c>
      <c r="C9" s="51" t="s">
        <v>399</v>
      </c>
      <c r="D9" s="51" t="s">
        <v>400</v>
      </c>
      <c r="E9" s="51" t="s">
        <v>395</v>
      </c>
      <c r="F9" s="51" t="s">
        <v>401</v>
      </c>
      <c r="G9" s="52" t="s">
        <v>397</v>
      </c>
      <c r="H9" s="51">
        <v>2017</v>
      </c>
      <c r="I9" s="53">
        <v>2017</v>
      </c>
      <c r="J9" s="51">
        <v>2018</v>
      </c>
      <c r="K9" s="54">
        <v>5000</v>
      </c>
      <c r="L9" s="54">
        <v>5000</v>
      </c>
      <c r="M9" s="55">
        <v>0.8</v>
      </c>
      <c r="N9" s="50"/>
    </row>
    <row r="10" spans="1:14" ht="109.5" customHeight="1" x14ac:dyDescent="0.2">
      <c r="A10" s="51" t="s">
        <v>402</v>
      </c>
      <c r="B10" s="51" t="s">
        <v>392</v>
      </c>
      <c r="C10" s="51" t="s">
        <v>403</v>
      </c>
      <c r="D10" s="51" t="s">
        <v>404</v>
      </c>
      <c r="E10" s="51" t="s">
        <v>395</v>
      </c>
      <c r="F10" s="51" t="s">
        <v>405</v>
      </c>
      <c r="G10" s="52" t="s">
        <v>397</v>
      </c>
      <c r="H10" s="51">
        <v>2017</v>
      </c>
      <c r="I10" s="53">
        <v>2017</v>
      </c>
      <c r="J10" s="51">
        <v>2018</v>
      </c>
      <c r="K10" s="54">
        <v>3900</v>
      </c>
      <c r="L10" s="54">
        <v>3900</v>
      </c>
      <c r="M10" s="55">
        <v>0.8</v>
      </c>
      <c r="N10" s="50"/>
    </row>
    <row r="11" spans="1:14" ht="110.1" customHeight="1" x14ac:dyDescent="0.2">
      <c r="A11" s="51" t="s">
        <v>406</v>
      </c>
      <c r="B11" s="51" t="s">
        <v>392</v>
      </c>
      <c r="C11" s="51" t="s">
        <v>407</v>
      </c>
      <c r="D11" s="51" t="s">
        <v>408</v>
      </c>
      <c r="E11" s="51" t="s">
        <v>395</v>
      </c>
      <c r="F11" s="51" t="s">
        <v>409</v>
      </c>
      <c r="G11" s="52" t="s">
        <v>397</v>
      </c>
      <c r="H11" s="51">
        <v>2017</v>
      </c>
      <c r="I11" s="53">
        <v>2017</v>
      </c>
      <c r="J11" s="51">
        <v>2018</v>
      </c>
      <c r="K11" s="54">
        <v>3736.54</v>
      </c>
      <c r="L11" s="54">
        <v>3736.54</v>
      </c>
      <c r="M11" s="55">
        <v>0.8</v>
      </c>
      <c r="N11" s="50"/>
    </row>
    <row r="12" spans="1:14" ht="105.95" customHeight="1" x14ac:dyDescent="0.2">
      <c r="A12" s="51" t="s">
        <v>410</v>
      </c>
      <c r="B12" s="51" t="s">
        <v>392</v>
      </c>
      <c r="C12" s="51" t="s">
        <v>411</v>
      </c>
      <c r="D12" s="56" t="s">
        <v>412</v>
      </c>
      <c r="E12" s="51" t="s">
        <v>395</v>
      </c>
      <c r="F12" s="51" t="s">
        <v>413</v>
      </c>
      <c r="G12" s="52" t="s">
        <v>397</v>
      </c>
      <c r="H12" s="51">
        <v>2017</v>
      </c>
      <c r="I12" s="53">
        <v>2017</v>
      </c>
      <c r="J12" s="51">
        <v>2017</v>
      </c>
      <c r="K12" s="54">
        <v>5000</v>
      </c>
      <c r="L12" s="54">
        <v>5000</v>
      </c>
      <c r="M12" s="55">
        <v>0.8</v>
      </c>
      <c r="N12" s="50"/>
    </row>
    <row r="13" spans="1:14" ht="107.45" customHeight="1" x14ac:dyDescent="0.2">
      <c r="A13" s="51" t="s">
        <v>414</v>
      </c>
      <c r="B13" s="51" t="s">
        <v>392</v>
      </c>
      <c r="C13" s="51" t="s">
        <v>415</v>
      </c>
      <c r="D13" s="56" t="s">
        <v>416</v>
      </c>
      <c r="E13" s="51" t="s">
        <v>395</v>
      </c>
      <c r="F13" s="51" t="s">
        <v>417</v>
      </c>
      <c r="G13" s="52" t="s">
        <v>397</v>
      </c>
      <c r="H13" s="51">
        <v>2017</v>
      </c>
      <c r="I13" s="53">
        <v>2017</v>
      </c>
      <c r="J13" s="51">
        <v>2018</v>
      </c>
      <c r="K13" s="54">
        <v>3250</v>
      </c>
      <c r="L13" s="54">
        <v>3250</v>
      </c>
      <c r="M13" s="55">
        <v>0.8</v>
      </c>
      <c r="N13" s="50"/>
    </row>
    <row r="14" spans="1:14" ht="115.5" customHeight="1" x14ac:dyDescent="0.2">
      <c r="A14" s="51" t="s">
        <v>418</v>
      </c>
      <c r="B14" s="51" t="s">
        <v>392</v>
      </c>
      <c r="C14" s="51" t="s">
        <v>419</v>
      </c>
      <c r="D14" s="51" t="s">
        <v>420</v>
      </c>
      <c r="E14" s="51" t="s">
        <v>395</v>
      </c>
      <c r="F14" s="51" t="s">
        <v>421</v>
      </c>
      <c r="G14" s="52" t="s">
        <v>397</v>
      </c>
      <c r="H14" s="51">
        <v>2017</v>
      </c>
      <c r="I14" s="53">
        <v>2017</v>
      </c>
      <c r="J14" s="51">
        <v>2018</v>
      </c>
      <c r="K14" s="54">
        <v>4690</v>
      </c>
      <c r="L14" s="54">
        <v>4690</v>
      </c>
      <c r="M14" s="55">
        <v>0.8</v>
      </c>
      <c r="N14" s="57"/>
    </row>
    <row r="15" spans="1:14" s="60" customFormat="1" ht="111.95" customHeight="1" x14ac:dyDescent="0.2">
      <c r="A15" s="53" t="s">
        <v>422</v>
      </c>
      <c r="B15" s="53" t="s">
        <v>392</v>
      </c>
      <c r="C15" s="53" t="s">
        <v>423</v>
      </c>
      <c r="D15" s="53" t="s">
        <v>424</v>
      </c>
      <c r="E15" s="51" t="s">
        <v>395</v>
      </c>
      <c r="F15" s="53" t="s">
        <v>425</v>
      </c>
      <c r="G15" s="58" t="s">
        <v>397</v>
      </c>
      <c r="H15" s="53">
        <v>2017</v>
      </c>
      <c r="I15" s="53">
        <v>2017</v>
      </c>
      <c r="J15" s="53">
        <v>2018</v>
      </c>
      <c r="K15" s="59">
        <v>4950</v>
      </c>
      <c r="L15" s="59">
        <v>4950</v>
      </c>
      <c r="M15" s="55">
        <v>0.8</v>
      </c>
      <c r="N15" s="57"/>
    </row>
    <row r="16" spans="1:14" s="60" customFormat="1" ht="112.5" customHeight="1" x14ac:dyDescent="0.2">
      <c r="A16" s="53" t="s">
        <v>426</v>
      </c>
      <c r="B16" s="53" t="s">
        <v>392</v>
      </c>
      <c r="C16" s="53" t="s">
        <v>427</v>
      </c>
      <c r="D16" s="53" t="s">
        <v>428</v>
      </c>
      <c r="E16" s="51" t="s">
        <v>395</v>
      </c>
      <c r="F16" s="53" t="s">
        <v>429</v>
      </c>
      <c r="G16" s="58" t="s">
        <v>397</v>
      </c>
      <c r="H16" s="53">
        <v>2017</v>
      </c>
      <c r="I16" s="53">
        <v>2017</v>
      </c>
      <c r="J16" s="53">
        <v>2018</v>
      </c>
      <c r="K16" s="59">
        <v>4064.47</v>
      </c>
      <c r="L16" s="59">
        <v>4064.47</v>
      </c>
      <c r="M16" s="55">
        <v>0.8</v>
      </c>
      <c r="N16" s="57"/>
    </row>
    <row r="17" spans="1:14" s="60" customFormat="1" ht="118.5" customHeight="1" x14ac:dyDescent="0.2">
      <c r="A17" s="53" t="s">
        <v>430</v>
      </c>
      <c r="B17" s="53" t="s">
        <v>392</v>
      </c>
      <c r="C17" s="53" t="s">
        <v>431</v>
      </c>
      <c r="D17" s="53" t="s">
        <v>432</v>
      </c>
      <c r="E17" s="51" t="s">
        <v>395</v>
      </c>
      <c r="F17" s="53" t="s">
        <v>433</v>
      </c>
      <c r="G17" s="58" t="s">
        <v>397</v>
      </c>
      <c r="H17" s="53">
        <v>2017</v>
      </c>
      <c r="I17" s="53">
        <v>2017</v>
      </c>
      <c r="J17" s="53">
        <v>2018</v>
      </c>
      <c r="K17" s="59">
        <v>4267.1099999999997</v>
      </c>
      <c r="L17" s="59">
        <v>4267.1099999999997</v>
      </c>
      <c r="M17" s="55">
        <v>0.8</v>
      </c>
      <c r="N17" s="57"/>
    </row>
    <row r="18" spans="1:14" s="60" customFormat="1" ht="113.45" customHeight="1" x14ac:dyDescent="0.2">
      <c r="A18" s="53" t="s">
        <v>434</v>
      </c>
      <c r="B18" s="53" t="s">
        <v>392</v>
      </c>
      <c r="C18" s="53" t="s">
        <v>435</v>
      </c>
      <c r="D18" s="53" t="s">
        <v>436</v>
      </c>
      <c r="E18" s="51" t="s">
        <v>395</v>
      </c>
      <c r="F18" s="53" t="s">
        <v>437</v>
      </c>
      <c r="G18" s="58" t="s">
        <v>397</v>
      </c>
      <c r="H18" s="53">
        <v>2017</v>
      </c>
      <c r="I18" s="53">
        <v>2017</v>
      </c>
      <c r="J18" s="53">
        <v>2018</v>
      </c>
      <c r="K18" s="59">
        <v>5000</v>
      </c>
      <c r="L18" s="59">
        <v>5000</v>
      </c>
      <c r="M18" s="55">
        <v>0.8</v>
      </c>
      <c r="N18" s="57"/>
    </row>
    <row r="19" spans="1:14" s="60" customFormat="1" ht="112.5" customHeight="1" x14ac:dyDescent="0.2">
      <c r="A19" s="53" t="s">
        <v>438</v>
      </c>
      <c r="B19" s="53" t="s">
        <v>392</v>
      </c>
      <c r="C19" s="53" t="s">
        <v>439</v>
      </c>
      <c r="D19" s="53" t="s">
        <v>440</v>
      </c>
      <c r="E19" s="51" t="s">
        <v>395</v>
      </c>
      <c r="F19" s="53" t="s">
        <v>441</v>
      </c>
      <c r="G19" s="58" t="s">
        <v>397</v>
      </c>
      <c r="H19" s="53">
        <v>2017</v>
      </c>
      <c r="I19" s="53">
        <v>2017</v>
      </c>
      <c r="J19" s="53">
        <v>2018</v>
      </c>
      <c r="K19" s="59">
        <v>5000</v>
      </c>
      <c r="L19" s="59">
        <v>5000</v>
      </c>
      <c r="M19" s="55">
        <v>0.8</v>
      </c>
      <c r="N19" s="57"/>
    </row>
    <row r="20" spans="1:14" s="60" customFormat="1" ht="107.45" customHeight="1" x14ac:dyDescent="0.2">
      <c r="A20" s="53" t="s">
        <v>442</v>
      </c>
      <c r="B20" s="53" t="s">
        <v>392</v>
      </c>
      <c r="C20" s="53" t="s">
        <v>443</v>
      </c>
      <c r="D20" s="53" t="s">
        <v>444</v>
      </c>
      <c r="E20" s="51" t="s">
        <v>395</v>
      </c>
      <c r="F20" s="53" t="s">
        <v>445</v>
      </c>
      <c r="G20" s="58" t="s">
        <v>397</v>
      </c>
      <c r="H20" s="53">
        <v>2017</v>
      </c>
      <c r="I20" s="53">
        <v>2017</v>
      </c>
      <c r="J20" s="53">
        <v>2018</v>
      </c>
      <c r="K20" s="59">
        <v>5000</v>
      </c>
      <c r="L20" s="59">
        <v>5000</v>
      </c>
      <c r="M20" s="55">
        <v>0.8</v>
      </c>
      <c r="N20" s="57"/>
    </row>
    <row r="21" spans="1:14" s="60" customFormat="1" ht="110.1" customHeight="1" x14ac:dyDescent="0.2">
      <c r="A21" s="53" t="s">
        <v>446</v>
      </c>
      <c r="B21" s="53" t="s">
        <v>392</v>
      </c>
      <c r="C21" s="53" t="s">
        <v>447</v>
      </c>
      <c r="D21" s="53" t="s">
        <v>448</v>
      </c>
      <c r="E21" s="51" t="s">
        <v>395</v>
      </c>
      <c r="F21" s="53" t="s">
        <v>449</v>
      </c>
      <c r="G21" s="58" t="s">
        <v>397</v>
      </c>
      <c r="H21" s="53">
        <v>2017</v>
      </c>
      <c r="I21" s="53">
        <v>2017</v>
      </c>
      <c r="J21" s="53">
        <v>2018</v>
      </c>
      <c r="K21" s="59">
        <v>4782.83</v>
      </c>
      <c r="L21" s="59">
        <v>4782.83</v>
      </c>
      <c r="M21" s="55">
        <v>0.8</v>
      </c>
      <c r="N21" s="57"/>
    </row>
    <row r="22" spans="1:14" s="60" customFormat="1" ht="110.45" customHeight="1" x14ac:dyDescent="0.2">
      <c r="A22" s="53" t="s">
        <v>450</v>
      </c>
      <c r="B22" s="53" t="s">
        <v>392</v>
      </c>
      <c r="C22" s="53" t="s">
        <v>451</v>
      </c>
      <c r="D22" s="53" t="s">
        <v>451</v>
      </c>
      <c r="E22" s="51" t="s">
        <v>395</v>
      </c>
      <c r="F22" s="53" t="s">
        <v>452</v>
      </c>
      <c r="G22" s="58" t="s">
        <v>397</v>
      </c>
      <c r="H22" s="53">
        <v>2017</v>
      </c>
      <c r="I22" s="53">
        <v>2017</v>
      </c>
      <c r="J22" s="53">
        <v>2018</v>
      </c>
      <c r="K22" s="59">
        <v>4972.5</v>
      </c>
      <c r="L22" s="59">
        <v>4972.5</v>
      </c>
      <c r="M22" s="55">
        <v>0.8</v>
      </c>
      <c r="N22" s="57"/>
    </row>
    <row r="23" spans="1:14" s="60" customFormat="1" ht="110.1" customHeight="1" x14ac:dyDescent="0.2">
      <c r="A23" s="53" t="s">
        <v>453</v>
      </c>
      <c r="B23" s="53" t="s">
        <v>392</v>
      </c>
      <c r="C23" s="53" t="s">
        <v>454</v>
      </c>
      <c r="D23" s="53" t="s">
        <v>455</v>
      </c>
      <c r="E23" s="51" t="s">
        <v>395</v>
      </c>
      <c r="F23" s="53" t="s">
        <v>425</v>
      </c>
      <c r="G23" s="58" t="s">
        <v>397</v>
      </c>
      <c r="H23" s="53">
        <v>2017</v>
      </c>
      <c r="I23" s="53">
        <v>2017</v>
      </c>
      <c r="J23" s="53">
        <v>2018</v>
      </c>
      <c r="K23" s="59">
        <v>4990.38</v>
      </c>
      <c r="L23" s="59">
        <v>4990.38</v>
      </c>
      <c r="M23" s="55">
        <v>0.8</v>
      </c>
      <c r="N23" s="57"/>
    </row>
    <row r="24" spans="1:14" s="60" customFormat="1" ht="114" customHeight="1" x14ac:dyDescent="0.2">
      <c r="A24" s="53" t="s">
        <v>456</v>
      </c>
      <c r="B24" s="53" t="s">
        <v>392</v>
      </c>
      <c r="C24" s="53" t="s">
        <v>457</v>
      </c>
      <c r="D24" s="53" t="s">
        <v>458</v>
      </c>
      <c r="E24" s="51" t="s">
        <v>395</v>
      </c>
      <c r="F24" s="53" t="s">
        <v>459</v>
      </c>
      <c r="G24" s="58" t="s">
        <v>397</v>
      </c>
      <c r="H24" s="53">
        <v>2017</v>
      </c>
      <c r="I24" s="53">
        <v>2017</v>
      </c>
      <c r="J24" s="53">
        <v>2018</v>
      </c>
      <c r="K24" s="59">
        <v>3092.5</v>
      </c>
      <c r="L24" s="59">
        <v>3092.5</v>
      </c>
      <c r="M24" s="55">
        <v>0.8</v>
      </c>
      <c r="N24" s="57"/>
    </row>
    <row r="25" spans="1:14" s="60" customFormat="1" ht="110.1" customHeight="1" x14ac:dyDescent="0.2">
      <c r="A25" s="53" t="s">
        <v>460</v>
      </c>
      <c r="B25" s="53" t="s">
        <v>392</v>
      </c>
      <c r="C25" s="53" t="s">
        <v>461</v>
      </c>
      <c r="D25" s="53" t="s">
        <v>462</v>
      </c>
      <c r="E25" s="51" t="s">
        <v>395</v>
      </c>
      <c r="F25" s="53" t="s">
        <v>463</v>
      </c>
      <c r="G25" s="58" t="s">
        <v>397</v>
      </c>
      <c r="H25" s="53">
        <v>2017</v>
      </c>
      <c r="I25" s="53">
        <v>2017</v>
      </c>
      <c r="J25" s="53">
        <v>2018</v>
      </c>
      <c r="K25" s="59">
        <v>4685.57</v>
      </c>
      <c r="L25" s="59">
        <v>4685.57</v>
      </c>
      <c r="M25" s="55">
        <v>0.8</v>
      </c>
      <c r="N25" s="57"/>
    </row>
    <row r="26" spans="1:14" s="60" customFormat="1" ht="109.5" customHeight="1" x14ac:dyDescent="0.2">
      <c r="A26" s="53" t="s">
        <v>464</v>
      </c>
      <c r="B26" s="53" t="s">
        <v>392</v>
      </c>
      <c r="C26" s="53" t="s">
        <v>465</v>
      </c>
      <c r="D26" s="53" t="s">
        <v>466</v>
      </c>
      <c r="E26" s="51" t="s">
        <v>395</v>
      </c>
      <c r="F26" s="53" t="s">
        <v>467</v>
      </c>
      <c r="G26" s="58" t="s">
        <v>397</v>
      </c>
      <c r="H26" s="53">
        <v>2018</v>
      </c>
      <c r="I26" s="53">
        <v>2018</v>
      </c>
      <c r="J26" s="53">
        <v>2019</v>
      </c>
      <c r="K26" s="59">
        <v>5000</v>
      </c>
      <c r="L26" s="59">
        <v>5000</v>
      </c>
      <c r="M26" s="55">
        <v>0.8</v>
      </c>
      <c r="N26" s="57"/>
    </row>
    <row r="27" spans="1:14" s="60" customFormat="1" ht="110.1" customHeight="1" x14ac:dyDescent="0.2">
      <c r="A27" s="53" t="s">
        <v>468</v>
      </c>
      <c r="B27" s="53" t="s">
        <v>392</v>
      </c>
      <c r="C27" s="53" t="s">
        <v>469</v>
      </c>
      <c r="D27" s="53" t="s">
        <v>470</v>
      </c>
      <c r="E27" s="51" t="s">
        <v>395</v>
      </c>
      <c r="F27" s="53" t="s">
        <v>471</v>
      </c>
      <c r="G27" s="58" t="s">
        <v>397</v>
      </c>
      <c r="H27" s="53">
        <v>2018</v>
      </c>
      <c r="I27" s="53">
        <v>2018</v>
      </c>
      <c r="J27" s="53">
        <v>2018</v>
      </c>
      <c r="K27" s="59">
        <v>2487.69</v>
      </c>
      <c r="L27" s="59">
        <v>2487.69</v>
      </c>
      <c r="M27" s="55">
        <v>0.8</v>
      </c>
      <c r="N27" s="57"/>
    </row>
    <row r="28" spans="1:14" s="60" customFormat="1" ht="118.5" customHeight="1" x14ac:dyDescent="0.2">
      <c r="A28" s="53" t="s">
        <v>472</v>
      </c>
      <c r="B28" s="53" t="s">
        <v>392</v>
      </c>
      <c r="C28" s="53" t="s">
        <v>473</v>
      </c>
      <c r="D28" s="53" t="s">
        <v>474</v>
      </c>
      <c r="E28" s="51" t="s">
        <v>395</v>
      </c>
      <c r="F28" s="53" t="s">
        <v>475</v>
      </c>
      <c r="G28" s="58" t="s">
        <v>397</v>
      </c>
      <c r="H28" s="53">
        <v>2018</v>
      </c>
      <c r="I28" s="53">
        <v>2018</v>
      </c>
      <c r="J28" s="53">
        <v>2019</v>
      </c>
      <c r="K28" s="59">
        <v>5000</v>
      </c>
      <c r="L28" s="59">
        <v>5000</v>
      </c>
      <c r="M28" s="55">
        <v>0.8</v>
      </c>
      <c r="N28" s="57"/>
    </row>
    <row r="29" spans="1:14" s="60" customFormat="1" ht="113.45" customHeight="1" x14ac:dyDescent="0.2">
      <c r="A29" s="53" t="s">
        <v>476</v>
      </c>
      <c r="B29" s="53" t="s">
        <v>392</v>
      </c>
      <c r="C29" s="53" t="s">
        <v>477</v>
      </c>
      <c r="D29" s="53" t="s">
        <v>478</v>
      </c>
      <c r="E29" s="51" t="s">
        <v>395</v>
      </c>
      <c r="F29" s="53" t="s">
        <v>479</v>
      </c>
      <c r="G29" s="58" t="s">
        <v>397</v>
      </c>
      <c r="H29" s="53">
        <v>2018</v>
      </c>
      <c r="I29" s="53">
        <v>2018</v>
      </c>
      <c r="J29" s="53">
        <v>2018</v>
      </c>
      <c r="K29" s="59">
        <v>5000</v>
      </c>
      <c r="L29" s="59">
        <v>5000</v>
      </c>
      <c r="M29" s="55">
        <v>0.8</v>
      </c>
      <c r="N29" s="57"/>
    </row>
    <row r="30" spans="1:14" s="60" customFormat="1" ht="110.45" customHeight="1" x14ac:dyDescent="0.2">
      <c r="A30" s="53" t="s">
        <v>480</v>
      </c>
      <c r="B30" s="53" t="s">
        <v>392</v>
      </c>
      <c r="C30" s="53" t="s">
        <v>481</v>
      </c>
      <c r="D30" s="53" t="s">
        <v>482</v>
      </c>
      <c r="E30" s="51" t="s">
        <v>395</v>
      </c>
      <c r="F30" s="53" t="s">
        <v>483</v>
      </c>
      <c r="G30" s="58" t="s">
        <v>397</v>
      </c>
      <c r="H30" s="53">
        <v>2018</v>
      </c>
      <c r="I30" s="53">
        <v>2018</v>
      </c>
      <c r="J30" s="53">
        <v>2018</v>
      </c>
      <c r="K30" s="59">
        <v>3681.25</v>
      </c>
      <c r="L30" s="59">
        <v>3681.25</v>
      </c>
      <c r="M30" s="55">
        <v>0.8</v>
      </c>
      <c r="N30" s="57"/>
    </row>
    <row r="31" spans="1:14" s="60" customFormat="1" ht="111.95" customHeight="1" x14ac:dyDescent="0.2">
      <c r="A31" s="53" t="s">
        <v>484</v>
      </c>
      <c r="B31" s="53" t="s">
        <v>392</v>
      </c>
      <c r="C31" s="53" t="s">
        <v>485</v>
      </c>
      <c r="D31" s="53" t="s">
        <v>486</v>
      </c>
      <c r="E31" s="51" t="s">
        <v>395</v>
      </c>
      <c r="F31" s="53" t="s">
        <v>487</v>
      </c>
      <c r="G31" s="58" t="s">
        <v>397</v>
      </c>
      <c r="H31" s="53">
        <v>2018</v>
      </c>
      <c r="I31" s="53">
        <v>2018</v>
      </c>
      <c r="J31" s="53">
        <v>2018</v>
      </c>
      <c r="K31" s="59">
        <v>3600</v>
      </c>
      <c r="L31" s="59">
        <v>3600</v>
      </c>
      <c r="M31" s="55">
        <v>0.8</v>
      </c>
      <c r="N31" s="57"/>
    </row>
    <row r="32" spans="1:14" s="60" customFormat="1" ht="108" customHeight="1" x14ac:dyDescent="0.2">
      <c r="A32" s="53" t="s">
        <v>488</v>
      </c>
      <c r="B32" s="53" t="s">
        <v>392</v>
      </c>
      <c r="C32" s="53" t="s">
        <v>489</v>
      </c>
      <c r="D32" s="53" t="s">
        <v>490</v>
      </c>
      <c r="E32" s="51" t="s">
        <v>395</v>
      </c>
      <c r="F32" s="53" t="s">
        <v>491</v>
      </c>
      <c r="G32" s="58" t="s">
        <v>397</v>
      </c>
      <c r="H32" s="53">
        <v>2018</v>
      </c>
      <c r="I32" s="53">
        <v>2018</v>
      </c>
      <c r="J32" s="53">
        <v>2018</v>
      </c>
      <c r="K32" s="59">
        <v>5000</v>
      </c>
      <c r="L32" s="59">
        <v>5000</v>
      </c>
      <c r="M32" s="55">
        <v>0.8</v>
      </c>
      <c r="N32" s="57"/>
    </row>
    <row r="33" spans="1:14" s="60" customFormat="1" ht="112.5" customHeight="1" x14ac:dyDescent="0.2">
      <c r="A33" s="53" t="s">
        <v>492</v>
      </c>
      <c r="B33" s="53" t="s">
        <v>392</v>
      </c>
      <c r="C33" s="53" t="s">
        <v>493</v>
      </c>
      <c r="D33" s="53" t="s">
        <v>494</v>
      </c>
      <c r="E33" s="51" t="s">
        <v>395</v>
      </c>
      <c r="F33" s="53" t="s">
        <v>495</v>
      </c>
      <c r="G33" s="58" t="s">
        <v>397</v>
      </c>
      <c r="H33" s="53">
        <v>2018</v>
      </c>
      <c r="I33" s="53">
        <v>2018</v>
      </c>
      <c r="J33" s="53">
        <v>2018</v>
      </c>
      <c r="K33" s="59">
        <v>5000</v>
      </c>
      <c r="L33" s="59">
        <v>5000</v>
      </c>
      <c r="M33" s="55">
        <v>0.8</v>
      </c>
      <c r="N33" s="57"/>
    </row>
    <row r="34" spans="1:14" s="60" customFormat="1" ht="108" customHeight="1" x14ac:dyDescent="0.2">
      <c r="A34" s="53" t="s">
        <v>496</v>
      </c>
      <c r="B34" s="53" t="s">
        <v>392</v>
      </c>
      <c r="C34" s="53" t="s">
        <v>497</v>
      </c>
      <c r="D34" s="53" t="s">
        <v>498</v>
      </c>
      <c r="E34" s="51" t="s">
        <v>395</v>
      </c>
      <c r="F34" s="53" t="s">
        <v>499</v>
      </c>
      <c r="G34" s="58" t="s">
        <v>397</v>
      </c>
      <c r="H34" s="53">
        <v>2018</v>
      </c>
      <c r="I34" s="53">
        <v>2018</v>
      </c>
      <c r="J34" s="53">
        <v>2019</v>
      </c>
      <c r="K34" s="59">
        <v>5000</v>
      </c>
      <c r="L34" s="59">
        <v>5000</v>
      </c>
      <c r="M34" s="55">
        <v>0.8</v>
      </c>
      <c r="N34" s="57"/>
    </row>
    <row r="35" spans="1:14" s="60" customFormat="1" ht="110.1" customHeight="1" x14ac:dyDescent="0.2">
      <c r="A35" s="53" t="s">
        <v>500</v>
      </c>
      <c r="B35" s="53" t="s">
        <v>392</v>
      </c>
      <c r="C35" s="53" t="s">
        <v>501</v>
      </c>
      <c r="D35" s="53" t="s">
        <v>502</v>
      </c>
      <c r="E35" s="51" t="s">
        <v>503</v>
      </c>
      <c r="F35" s="53" t="s">
        <v>504</v>
      </c>
      <c r="G35" s="58" t="s">
        <v>397</v>
      </c>
      <c r="H35" s="53">
        <v>2018</v>
      </c>
      <c r="I35" s="53">
        <v>2018</v>
      </c>
      <c r="J35" s="53">
        <v>2019</v>
      </c>
      <c r="K35" s="59">
        <v>4190</v>
      </c>
      <c r="L35" s="59">
        <v>4190</v>
      </c>
      <c r="M35" s="55">
        <v>0.8</v>
      </c>
      <c r="N35" s="57"/>
    </row>
    <row r="36" spans="1:14" s="60" customFormat="1" ht="109.5" customHeight="1" x14ac:dyDescent="0.2">
      <c r="A36" s="53" t="s">
        <v>505</v>
      </c>
      <c r="B36" s="53" t="s">
        <v>392</v>
      </c>
      <c r="C36" s="53" t="s">
        <v>506</v>
      </c>
      <c r="D36" s="53" t="s">
        <v>507</v>
      </c>
      <c r="E36" s="51" t="s">
        <v>508</v>
      </c>
      <c r="F36" s="53" t="s">
        <v>509</v>
      </c>
      <c r="G36" s="58" t="s">
        <v>397</v>
      </c>
      <c r="H36" s="53">
        <v>2018</v>
      </c>
      <c r="I36" s="53">
        <v>2018</v>
      </c>
      <c r="J36" s="53">
        <v>2019</v>
      </c>
      <c r="K36" s="59">
        <v>4964</v>
      </c>
      <c r="L36" s="59">
        <v>4964</v>
      </c>
      <c r="M36" s="55">
        <v>0.8</v>
      </c>
      <c r="N36" s="57"/>
    </row>
    <row r="37" spans="1:14" ht="115.5" customHeight="1" x14ac:dyDescent="0.2">
      <c r="A37" s="51" t="s">
        <v>510</v>
      </c>
      <c r="B37" s="51" t="s">
        <v>392</v>
      </c>
      <c r="C37" s="51" t="s">
        <v>511</v>
      </c>
      <c r="D37" s="51" t="s">
        <v>512</v>
      </c>
      <c r="E37" s="51" t="s">
        <v>513</v>
      </c>
      <c r="F37" s="51" t="s">
        <v>514</v>
      </c>
      <c r="G37" s="58" t="s">
        <v>397</v>
      </c>
      <c r="H37" s="51">
        <v>2018</v>
      </c>
      <c r="I37" s="61" t="s">
        <v>515</v>
      </c>
      <c r="J37" s="51">
        <v>2019</v>
      </c>
      <c r="K37" s="62">
        <v>5000</v>
      </c>
      <c r="L37" s="54">
        <v>5000</v>
      </c>
      <c r="M37" s="63">
        <v>0.8</v>
      </c>
      <c r="N37" s="50"/>
    </row>
    <row r="38" spans="1:14" ht="106.5" customHeight="1" x14ac:dyDescent="0.2">
      <c r="A38" s="51" t="s">
        <v>516</v>
      </c>
      <c r="B38" s="51" t="s">
        <v>392</v>
      </c>
      <c r="C38" s="51" t="s">
        <v>517</v>
      </c>
      <c r="D38" s="51" t="s">
        <v>518</v>
      </c>
      <c r="E38" s="51" t="s">
        <v>513</v>
      </c>
      <c r="F38" s="51" t="s">
        <v>519</v>
      </c>
      <c r="G38" s="58" t="s">
        <v>397</v>
      </c>
      <c r="H38" s="51">
        <v>2018</v>
      </c>
      <c r="I38" s="61" t="s">
        <v>515</v>
      </c>
      <c r="J38" s="51">
        <v>2019</v>
      </c>
      <c r="K38" s="62">
        <v>5000</v>
      </c>
      <c r="L38" s="62">
        <v>5000</v>
      </c>
      <c r="M38" s="63">
        <v>0.8</v>
      </c>
      <c r="N38" s="50"/>
    </row>
    <row r="39" spans="1:14" ht="109.5" customHeight="1" x14ac:dyDescent="0.2">
      <c r="A39" s="51" t="s">
        <v>520</v>
      </c>
      <c r="B39" s="51" t="s">
        <v>392</v>
      </c>
      <c r="C39" s="51" t="s">
        <v>521</v>
      </c>
      <c r="D39" s="51" t="s">
        <v>522</v>
      </c>
      <c r="E39" s="51" t="s">
        <v>513</v>
      </c>
      <c r="F39" s="51" t="s">
        <v>523</v>
      </c>
      <c r="G39" s="58" t="s">
        <v>397</v>
      </c>
      <c r="H39" s="51">
        <v>2018</v>
      </c>
      <c r="I39" s="61" t="s">
        <v>515</v>
      </c>
      <c r="J39" s="51">
        <v>2019</v>
      </c>
      <c r="K39" s="62">
        <v>4962.5</v>
      </c>
      <c r="L39" s="54">
        <v>4962.5</v>
      </c>
      <c r="M39" s="63">
        <v>0.8</v>
      </c>
      <c r="N39" s="50"/>
    </row>
    <row r="40" spans="1:14" ht="107.45" customHeight="1" x14ac:dyDescent="0.2">
      <c r="A40" s="51" t="s">
        <v>524</v>
      </c>
      <c r="B40" s="51" t="s">
        <v>392</v>
      </c>
      <c r="C40" s="51" t="s">
        <v>525</v>
      </c>
      <c r="D40" s="51" t="s">
        <v>526</v>
      </c>
      <c r="E40" s="51" t="s">
        <v>513</v>
      </c>
      <c r="F40" s="51" t="s">
        <v>527</v>
      </c>
      <c r="G40" s="58" t="s">
        <v>397</v>
      </c>
      <c r="H40" s="51">
        <v>2018</v>
      </c>
      <c r="I40" s="61" t="s">
        <v>515</v>
      </c>
      <c r="J40" s="51">
        <v>2019</v>
      </c>
      <c r="K40" s="62">
        <v>5000</v>
      </c>
      <c r="L40" s="62">
        <v>5000</v>
      </c>
      <c r="M40" s="63">
        <v>0.8</v>
      </c>
      <c r="N40" s="50"/>
    </row>
    <row r="41" spans="1:14" ht="106.5" customHeight="1" x14ac:dyDescent="0.2">
      <c r="A41" s="51" t="s">
        <v>528</v>
      </c>
      <c r="B41" s="51" t="s">
        <v>392</v>
      </c>
      <c r="C41" s="51" t="s">
        <v>529</v>
      </c>
      <c r="D41" s="51" t="s">
        <v>530</v>
      </c>
      <c r="E41" s="51" t="s">
        <v>513</v>
      </c>
      <c r="F41" s="51" t="s">
        <v>531</v>
      </c>
      <c r="G41" s="58" t="s">
        <v>397</v>
      </c>
      <c r="H41" s="51">
        <v>2018</v>
      </c>
      <c r="I41" s="61" t="s">
        <v>515</v>
      </c>
      <c r="J41" s="51">
        <v>2019</v>
      </c>
      <c r="K41" s="62">
        <v>5000</v>
      </c>
      <c r="L41" s="54">
        <v>5000</v>
      </c>
      <c r="M41" s="63">
        <v>0.8</v>
      </c>
      <c r="N41" s="50"/>
    </row>
    <row r="42" spans="1:14" ht="106.5" customHeight="1" x14ac:dyDescent="0.2">
      <c r="A42" s="51" t="s">
        <v>532</v>
      </c>
      <c r="B42" s="51" t="s">
        <v>392</v>
      </c>
      <c r="C42" s="51" t="s">
        <v>533</v>
      </c>
      <c r="D42" s="51" t="s">
        <v>534</v>
      </c>
      <c r="E42" s="51" t="s">
        <v>513</v>
      </c>
      <c r="F42" s="51" t="s">
        <v>535</v>
      </c>
      <c r="G42" s="58" t="s">
        <v>397</v>
      </c>
      <c r="H42" s="51">
        <v>2018</v>
      </c>
      <c r="I42" s="51">
        <v>2018</v>
      </c>
      <c r="J42" s="51">
        <v>2019</v>
      </c>
      <c r="K42" s="62">
        <v>5000</v>
      </c>
      <c r="L42" s="54">
        <v>5000</v>
      </c>
      <c r="M42" s="63">
        <v>0.8</v>
      </c>
      <c r="N42" s="50"/>
    </row>
    <row r="43" spans="1:14" ht="108" customHeight="1" x14ac:dyDescent="0.2">
      <c r="A43" s="51" t="s">
        <v>536</v>
      </c>
      <c r="B43" s="51" t="s">
        <v>392</v>
      </c>
      <c r="C43" s="51" t="s">
        <v>537</v>
      </c>
      <c r="D43" s="51" t="s">
        <v>538</v>
      </c>
      <c r="E43" s="51" t="s">
        <v>513</v>
      </c>
      <c r="F43" s="51" t="s">
        <v>539</v>
      </c>
      <c r="G43" s="58" t="s">
        <v>397</v>
      </c>
      <c r="H43" s="51">
        <v>2018</v>
      </c>
      <c r="I43" s="51">
        <v>2018</v>
      </c>
      <c r="J43" s="51">
        <v>2019</v>
      </c>
      <c r="K43" s="62">
        <v>5000</v>
      </c>
      <c r="L43" s="54">
        <v>5000</v>
      </c>
      <c r="M43" s="63">
        <v>0.8</v>
      </c>
      <c r="N43" s="50"/>
    </row>
    <row r="44" spans="1:14" ht="107.45" customHeight="1" x14ac:dyDescent="0.2">
      <c r="A44" s="51" t="s">
        <v>540</v>
      </c>
      <c r="B44" s="51" t="s">
        <v>392</v>
      </c>
      <c r="C44" s="51" t="s">
        <v>541</v>
      </c>
      <c r="D44" s="51" t="s">
        <v>542</v>
      </c>
      <c r="E44" s="51" t="s">
        <v>543</v>
      </c>
      <c r="F44" s="51" t="s">
        <v>544</v>
      </c>
      <c r="G44" s="58" t="s">
        <v>397</v>
      </c>
      <c r="H44" s="51">
        <v>2018</v>
      </c>
      <c r="I44" s="51">
        <v>2018</v>
      </c>
      <c r="J44" s="51">
        <v>2019</v>
      </c>
      <c r="K44" s="62">
        <v>4900</v>
      </c>
      <c r="L44" s="62">
        <v>4900</v>
      </c>
      <c r="M44" s="63">
        <v>0.8</v>
      </c>
      <c r="N44" s="50"/>
    </row>
    <row r="45" spans="1:14" ht="106.5" customHeight="1" x14ac:dyDescent="0.2">
      <c r="A45" s="51" t="s">
        <v>545</v>
      </c>
      <c r="B45" s="51" t="s">
        <v>392</v>
      </c>
      <c r="C45" s="51" t="s">
        <v>546</v>
      </c>
      <c r="D45" s="51" t="s">
        <v>547</v>
      </c>
      <c r="E45" s="51" t="s">
        <v>548</v>
      </c>
      <c r="F45" s="51" t="s">
        <v>549</v>
      </c>
      <c r="G45" s="58" t="s">
        <v>397</v>
      </c>
      <c r="H45" s="51">
        <v>2019</v>
      </c>
      <c r="I45" s="51">
        <v>2019</v>
      </c>
      <c r="J45" s="51">
        <v>2020</v>
      </c>
      <c r="K45" s="62">
        <v>5000</v>
      </c>
      <c r="L45" s="54">
        <v>5000</v>
      </c>
      <c r="M45" s="63">
        <v>0.8</v>
      </c>
      <c r="N45" s="50"/>
    </row>
    <row r="46" spans="1:14" ht="109.5" customHeight="1" x14ac:dyDescent="0.2">
      <c r="A46" s="51" t="s">
        <v>550</v>
      </c>
      <c r="B46" s="51" t="s">
        <v>392</v>
      </c>
      <c r="C46" s="51" t="s">
        <v>551</v>
      </c>
      <c r="D46" s="51" t="s">
        <v>552</v>
      </c>
      <c r="E46" s="51" t="s">
        <v>548</v>
      </c>
      <c r="F46" s="51" t="s">
        <v>553</v>
      </c>
      <c r="G46" s="58" t="s">
        <v>397</v>
      </c>
      <c r="H46" s="51">
        <v>2019</v>
      </c>
      <c r="I46" s="51">
        <v>2019</v>
      </c>
      <c r="J46" s="51">
        <v>2019</v>
      </c>
      <c r="K46" s="62">
        <v>4562.5</v>
      </c>
      <c r="L46" s="62">
        <v>4562.5</v>
      </c>
      <c r="M46" s="63">
        <v>0.8</v>
      </c>
      <c r="N46" s="50"/>
    </row>
    <row r="47" spans="1:14" ht="108" customHeight="1" x14ac:dyDescent="0.2">
      <c r="A47" s="51" t="s">
        <v>554</v>
      </c>
      <c r="B47" s="51" t="s">
        <v>392</v>
      </c>
      <c r="C47" s="51" t="s">
        <v>555</v>
      </c>
      <c r="D47" s="51" t="s">
        <v>556</v>
      </c>
      <c r="E47" s="51" t="s">
        <v>548</v>
      </c>
      <c r="F47" s="51" t="s">
        <v>557</v>
      </c>
      <c r="G47" s="58" t="s">
        <v>397</v>
      </c>
      <c r="H47" s="51">
        <v>2019</v>
      </c>
      <c r="I47" s="51">
        <v>2019</v>
      </c>
      <c r="J47" s="51">
        <v>2019</v>
      </c>
      <c r="K47" s="62">
        <v>4747.5</v>
      </c>
      <c r="L47" s="54">
        <v>4747.5</v>
      </c>
      <c r="M47" s="63">
        <v>0.8</v>
      </c>
      <c r="N47" s="50"/>
    </row>
    <row r="48" spans="1:14" ht="112.5" customHeight="1" x14ac:dyDescent="0.2">
      <c r="A48" s="51" t="s">
        <v>558</v>
      </c>
      <c r="B48" s="51" t="s">
        <v>392</v>
      </c>
      <c r="C48" s="51" t="s">
        <v>559</v>
      </c>
      <c r="D48" s="51" t="s">
        <v>560</v>
      </c>
      <c r="E48" s="51" t="s">
        <v>561</v>
      </c>
      <c r="F48" s="51" t="s">
        <v>562</v>
      </c>
      <c r="G48" s="58" t="s">
        <v>397</v>
      </c>
      <c r="H48" s="51">
        <v>2019</v>
      </c>
      <c r="I48" s="51">
        <v>2019</v>
      </c>
      <c r="J48" s="51">
        <v>2019</v>
      </c>
      <c r="K48" s="62">
        <v>5000</v>
      </c>
      <c r="L48" s="54">
        <v>5000</v>
      </c>
      <c r="M48" s="63">
        <v>0.8</v>
      </c>
      <c r="N48" s="50"/>
    </row>
    <row r="49" spans="1:14" ht="108" customHeight="1" x14ac:dyDescent="0.2">
      <c r="A49" s="51" t="s">
        <v>563</v>
      </c>
      <c r="B49" s="51" t="s">
        <v>392</v>
      </c>
      <c r="C49" s="51" t="s">
        <v>564</v>
      </c>
      <c r="D49" s="51" t="s">
        <v>565</v>
      </c>
      <c r="E49" s="51" t="s">
        <v>566</v>
      </c>
      <c r="F49" s="51" t="s">
        <v>567</v>
      </c>
      <c r="G49" s="58" t="s">
        <v>397</v>
      </c>
      <c r="H49" s="51">
        <v>2019</v>
      </c>
      <c r="I49" s="51">
        <v>2019</v>
      </c>
      <c r="J49" s="51">
        <v>2020</v>
      </c>
      <c r="K49" s="62">
        <v>5000</v>
      </c>
      <c r="L49" s="54">
        <v>5000</v>
      </c>
      <c r="M49" s="63">
        <v>0.8</v>
      </c>
      <c r="N49" s="50"/>
    </row>
    <row r="50" spans="1:14" ht="109.5" customHeight="1" x14ac:dyDescent="0.2">
      <c r="A50" s="51" t="s">
        <v>568</v>
      </c>
      <c r="B50" s="51" t="s">
        <v>392</v>
      </c>
      <c r="C50" s="51" t="s">
        <v>569</v>
      </c>
      <c r="D50" s="51" t="s">
        <v>570</v>
      </c>
      <c r="E50" s="51" t="s">
        <v>571</v>
      </c>
      <c r="F50" s="51" t="s">
        <v>572</v>
      </c>
      <c r="G50" s="58" t="s">
        <v>397</v>
      </c>
      <c r="H50" s="51">
        <v>2019</v>
      </c>
      <c r="I50" s="51">
        <v>2019</v>
      </c>
      <c r="J50" s="51">
        <v>2020</v>
      </c>
      <c r="K50" s="62">
        <v>3925</v>
      </c>
      <c r="L50" s="54">
        <v>3925</v>
      </c>
      <c r="M50" s="63">
        <v>0.8</v>
      </c>
      <c r="N50" s="50"/>
    </row>
    <row r="51" spans="1:14" ht="114" customHeight="1" x14ac:dyDescent="0.2">
      <c r="A51" s="51" t="s">
        <v>573</v>
      </c>
      <c r="B51" s="51" t="s">
        <v>392</v>
      </c>
      <c r="C51" s="51" t="s">
        <v>574</v>
      </c>
      <c r="D51" s="51" t="s">
        <v>575</v>
      </c>
      <c r="E51" s="51" t="s">
        <v>576</v>
      </c>
      <c r="F51" s="51" t="s">
        <v>577</v>
      </c>
      <c r="G51" s="58" t="s">
        <v>397</v>
      </c>
      <c r="H51" s="51">
        <v>2019</v>
      </c>
      <c r="I51" s="51">
        <v>2019</v>
      </c>
      <c r="J51" s="51">
        <v>2020</v>
      </c>
      <c r="K51" s="62">
        <v>5000</v>
      </c>
      <c r="L51" s="54">
        <v>5000</v>
      </c>
      <c r="M51" s="63">
        <v>0.8</v>
      </c>
      <c r="N51" s="50"/>
    </row>
    <row r="52" spans="1:14" ht="134.44999999999999" customHeight="1" x14ac:dyDescent="0.2">
      <c r="A52" s="51" t="s">
        <v>578</v>
      </c>
      <c r="B52" s="51" t="s">
        <v>392</v>
      </c>
      <c r="C52" s="51" t="s">
        <v>579</v>
      </c>
      <c r="D52" s="51" t="s">
        <v>580</v>
      </c>
      <c r="E52" s="51" t="s">
        <v>581</v>
      </c>
      <c r="F52" s="51" t="s">
        <v>582</v>
      </c>
      <c r="G52" s="58" t="s">
        <v>397</v>
      </c>
      <c r="H52" s="51">
        <v>2019</v>
      </c>
      <c r="I52" s="51">
        <v>2019</v>
      </c>
      <c r="J52" s="51">
        <v>2020</v>
      </c>
      <c r="K52" s="62">
        <v>4600</v>
      </c>
      <c r="L52" s="54">
        <v>4600</v>
      </c>
      <c r="M52" s="63">
        <v>0.8</v>
      </c>
      <c r="N52" s="50"/>
    </row>
    <row r="53" spans="1:14" ht="114" customHeight="1" x14ac:dyDescent="0.2">
      <c r="A53" s="51" t="s">
        <v>583</v>
      </c>
      <c r="B53" s="51" t="s">
        <v>392</v>
      </c>
      <c r="C53" s="51" t="s">
        <v>584</v>
      </c>
      <c r="D53" s="51" t="s">
        <v>585</v>
      </c>
      <c r="E53" s="51" t="s">
        <v>586</v>
      </c>
      <c r="F53" s="51" t="s">
        <v>587</v>
      </c>
      <c r="G53" s="58" t="s">
        <v>397</v>
      </c>
      <c r="H53" s="51">
        <v>2020</v>
      </c>
      <c r="I53" s="51">
        <v>2020</v>
      </c>
      <c r="J53" s="51">
        <v>2021</v>
      </c>
      <c r="K53" s="62">
        <v>5000</v>
      </c>
      <c r="L53" s="62">
        <v>5000</v>
      </c>
      <c r="M53" s="63">
        <v>0.8</v>
      </c>
      <c r="N53" s="50"/>
    </row>
    <row r="54" spans="1:14" ht="124.5" customHeight="1" x14ac:dyDescent="0.2">
      <c r="A54" s="51" t="s">
        <v>588</v>
      </c>
      <c r="B54" s="51" t="s">
        <v>392</v>
      </c>
      <c r="C54" s="51" t="s">
        <v>589</v>
      </c>
      <c r="D54" s="51" t="s">
        <v>590</v>
      </c>
      <c r="E54" s="51" t="s">
        <v>591</v>
      </c>
      <c r="F54" s="51" t="s">
        <v>592</v>
      </c>
      <c r="G54" s="58" t="s">
        <v>397</v>
      </c>
      <c r="H54" s="51">
        <v>2020</v>
      </c>
      <c r="I54" s="51">
        <v>2020</v>
      </c>
      <c r="J54" s="51">
        <v>2021</v>
      </c>
      <c r="K54" s="54">
        <v>4587.5</v>
      </c>
      <c r="L54" s="54">
        <v>4587.5</v>
      </c>
      <c r="M54" s="63">
        <v>0.8</v>
      </c>
      <c r="N54" s="50"/>
    </row>
    <row r="55" spans="1:14" ht="114" customHeight="1" x14ac:dyDescent="0.2">
      <c r="A55" s="51" t="s">
        <v>593</v>
      </c>
      <c r="B55" s="51" t="s">
        <v>392</v>
      </c>
      <c r="C55" s="51" t="s">
        <v>594</v>
      </c>
      <c r="D55" s="51" t="s">
        <v>594</v>
      </c>
      <c r="E55" s="51" t="s">
        <v>595</v>
      </c>
      <c r="F55" s="51" t="s">
        <v>596</v>
      </c>
      <c r="G55" s="58" t="s">
        <v>397</v>
      </c>
      <c r="H55" s="51">
        <v>2020</v>
      </c>
      <c r="I55" s="51">
        <v>2020</v>
      </c>
      <c r="J55" s="51">
        <v>2020</v>
      </c>
      <c r="K55" s="64">
        <v>3491.05</v>
      </c>
      <c r="L55" s="54">
        <v>3491.05</v>
      </c>
      <c r="M55" s="63">
        <v>0.8</v>
      </c>
      <c r="N55" s="50"/>
    </row>
    <row r="56" spans="1:14" ht="112.5" customHeight="1" x14ac:dyDescent="0.2">
      <c r="A56" s="51" t="s">
        <v>597</v>
      </c>
      <c r="B56" s="51" t="s">
        <v>392</v>
      </c>
      <c r="C56" s="51" t="s">
        <v>598</v>
      </c>
      <c r="D56" s="51" t="s">
        <v>599</v>
      </c>
      <c r="E56" s="51" t="s">
        <v>600</v>
      </c>
      <c r="F56" s="51" t="s">
        <v>601</v>
      </c>
      <c r="G56" s="58" t="s">
        <v>397</v>
      </c>
      <c r="H56" s="51">
        <v>2020</v>
      </c>
      <c r="I56" s="51">
        <v>2020</v>
      </c>
      <c r="J56" s="51">
        <v>2020</v>
      </c>
      <c r="K56" s="64">
        <v>4950</v>
      </c>
      <c r="L56" s="54">
        <v>4950</v>
      </c>
      <c r="M56" s="63">
        <v>0.8</v>
      </c>
      <c r="N56" s="50"/>
    </row>
    <row r="57" spans="1:14" ht="120" customHeight="1" x14ac:dyDescent="0.2">
      <c r="A57" s="51" t="s">
        <v>602</v>
      </c>
      <c r="B57" s="51" t="s">
        <v>392</v>
      </c>
      <c r="C57" s="51" t="s">
        <v>603</v>
      </c>
      <c r="D57" s="51" t="s">
        <v>604</v>
      </c>
      <c r="E57" s="51" t="s">
        <v>605</v>
      </c>
      <c r="F57" s="51" t="s">
        <v>606</v>
      </c>
      <c r="G57" s="58" t="s">
        <v>397</v>
      </c>
      <c r="H57" s="51">
        <v>2020</v>
      </c>
      <c r="I57" s="51">
        <v>2020</v>
      </c>
      <c r="J57" s="51">
        <v>2020</v>
      </c>
      <c r="K57" s="64">
        <v>4875</v>
      </c>
      <c r="L57" s="54">
        <v>4875</v>
      </c>
      <c r="M57" s="63">
        <v>0.8</v>
      </c>
      <c r="N57" s="50"/>
    </row>
    <row r="58" spans="1:14" ht="115.5" customHeight="1" x14ac:dyDescent="0.2">
      <c r="A58" s="51" t="s">
        <v>607</v>
      </c>
      <c r="B58" s="51" t="s">
        <v>392</v>
      </c>
      <c r="C58" s="51" t="s">
        <v>608</v>
      </c>
      <c r="D58" s="51" t="s">
        <v>609</v>
      </c>
      <c r="E58" s="51" t="s">
        <v>610</v>
      </c>
      <c r="F58" s="51" t="s">
        <v>611</v>
      </c>
      <c r="G58" s="58" t="s">
        <v>397</v>
      </c>
      <c r="H58" s="51">
        <v>2020</v>
      </c>
      <c r="I58" s="51">
        <v>2020</v>
      </c>
      <c r="J58" s="51">
        <v>2021</v>
      </c>
      <c r="K58" s="64">
        <v>5000</v>
      </c>
      <c r="L58" s="64">
        <v>5000</v>
      </c>
      <c r="M58" s="63">
        <v>0.8</v>
      </c>
      <c r="N58" s="50"/>
    </row>
    <row r="59" spans="1:14" ht="202.5" customHeight="1" x14ac:dyDescent="0.2">
      <c r="A59" s="51" t="s">
        <v>612</v>
      </c>
      <c r="B59" s="51" t="s">
        <v>392</v>
      </c>
      <c r="C59" s="51" t="s">
        <v>613</v>
      </c>
      <c r="D59" s="51" t="s">
        <v>614</v>
      </c>
      <c r="E59" s="51" t="s">
        <v>615</v>
      </c>
      <c r="F59" s="51" t="s">
        <v>616</v>
      </c>
      <c r="G59" s="58" t="s">
        <v>397</v>
      </c>
      <c r="H59" s="51">
        <v>2020</v>
      </c>
      <c r="I59" s="51">
        <v>2020</v>
      </c>
      <c r="J59" s="51">
        <v>2020</v>
      </c>
      <c r="K59" s="64">
        <v>3180</v>
      </c>
      <c r="L59" s="64">
        <v>3180</v>
      </c>
      <c r="M59" s="63">
        <v>0.8</v>
      </c>
      <c r="N59" s="50"/>
    </row>
    <row r="60" spans="1:14" ht="165.95" customHeight="1" x14ac:dyDescent="0.2">
      <c r="A60" s="51" t="s">
        <v>617</v>
      </c>
      <c r="B60" s="51" t="s">
        <v>392</v>
      </c>
      <c r="C60" s="51" t="s">
        <v>618</v>
      </c>
      <c r="D60" s="51" t="s">
        <v>619</v>
      </c>
      <c r="E60" s="51" t="s">
        <v>620</v>
      </c>
      <c r="F60" s="51" t="s">
        <v>621</v>
      </c>
      <c r="G60" s="58" t="s">
        <v>397</v>
      </c>
      <c r="H60" s="51">
        <v>2020</v>
      </c>
      <c r="I60" s="51">
        <v>2020</v>
      </c>
      <c r="J60" s="51">
        <v>2021</v>
      </c>
      <c r="K60" s="64">
        <v>5000</v>
      </c>
      <c r="L60" s="54">
        <v>5000</v>
      </c>
      <c r="M60" s="63">
        <v>0.8</v>
      </c>
      <c r="N60" s="50"/>
    </row>
    <row r="61" spans="1:14" ht="118.5" customHeight="1" x14ac:dyDescent="0.2">
      <c r="A61" s="51" t="s">
        <v>622</v>
      </c>
      <c r="B61" s="51" t="s">
        <v>392</v>
      </c>
      <c r="C61" s="51" t="s">
        <v>623</v>
      </c>
      <c r="D61" s="51" t="s">
        <v>624</v>
      </c>
      <c r="E61" s="51" t="s">
        <v>625</v>
      </c>
      <c r="F61" s="51" t="s">
        <v>626</v>
      </c>
      <c r="G61" s="58" t="s">
        <v>397</v>
      </c>
      <c r="H61" s="51">
        <v>2020</v>
      </c>
      <c r="I61" s="51">
        <v>2020</v>
      </c>
      <c r="J61" s="51">
        <v>2020</v>
      </c>
      <c r="K61" s="64">
        <v>5000</v>
      </c>
      <c r="L61" s="54">
        <v>5000</v>
      </c>
      <c r="M61" s="63">
        <v>0.8</v>
      </c>
      <c r="N61" s="50"/>
    </row>
    <row r="62" spans="1:14" ht="105.95" customHeight="1" x14ac:dyDescent="0.2">
      <c r="A62" s="51" t="s">
        <v>627</v>
      </c>
      <c r="B62" s="51" t="s">
        <v>392</v>
      </c>
      <c r="C62" s="51" t="s">
        <v>628</v>
      </c>
      <c r="D62" s="51" t="s">
        <v>629</v>
      </c>
      <c r="E62" s="51" t="s">
        <v>630</v>
      </c>
      <c r="F62" s="51" t="s">
        <v>631</v>
      </c>
      <c r="G62" s="58" t="s">
        <v>397</v>
      </c>
      <c r="H62" s="51">
        <v>2020</v>
      </c>
      <c r="I62" s="51">
        <v>2020</v>
      </c>
      <c r="J62" s="51">
        <v>2021</v>
      </c>
      <c r="K62" s="64">
        <v>5000</v>
      </c>
      <c r="L62" s="54">
        <v>5000</v>
      </c>
      <c r="M62" s="63">
        <v>0.8</v>
      </c>
      <c r="N62" s="50"/>
    </row>
    <row r="63" spans="1:14" ht="128.1" customHeight="1" x14ac:dyDescent="0.2">
      <c r="A63" s="51" t="s">
        <v>632</v>
      </c>
      <c r="B63" s="51" t="s">
        <v>392</v>
      </c>
      <c r="C63" s="51" t="s">
        <v>633</v>
      </c>
      <c r="D63" s="51" t="s">
        <v>634</v>
      </c>
      <c r="E63" s="51" t="s">
        <v>635</v>
      </c>
      <c r="F63" s="51" t="s">
        <v>636</v>
      </c>
      <c r="G63" s="58" t="s">
        <v>397</v>
      </c>
      <c r="H63" s="51">
        <v>2020</v>
      </c>
      <c r="I63" s="51">
        <v>2020</v>
      </c>
      <c r="J63" s="51">
        <v>2020</v>
      </c>
      <c r="K63" s="64">
        <v>5000</v>
      </c>
      <c r="L63" s="54">
        <v>5000</v>
      </c>
      <c r="M63" s="63">
        <v>0.8</v>
      </c>
      <c r="N63" s="50"/>
    </row>
    <row r="64" spans="1:14" ht="150" customHeight="1" x14ac:dyDescent="0.2">
      <c r="A64" s="51" t="s">
        <v>637</v>
      </c>
      <c r="B64" s="51" t="s">
        <v>392</v>
      </c>
      <c r="C64" s="51" t="s">
        <v>638</v>
      </c>
      <c r="D64" s="51" t="s">
        <v>639</v>
      </c>
      <c r="E64" s="51" t="s">
        <v>640</v>
      </c>
      <c r="F64" s="51" t="s">
        <v>641</v>
      </c>
      <c r="G64" s="58" t="s">
        <v>397</v>
      </c>
      <c r="H64" s="51">
        <v>2020</v>
      </c>
      <c r="I64" s="51">
        <v>2020</v>
      </c>
      <c r="J64" s="51">
        <v>2020</v>
      </c>
      <c r="K64" s="64">
        <v>3262.02</v>
      </c>
      <c r="L64" s="54">
        <v>3262.02</v>
      </c>
      <c r="M64" s="63">
        <v>0.8</v>
      </c>
      <c r="N64" s="50"/>
    </row>
    <row r="65" spans="1:14" ht="107.45" customHeight="1" x14ac:dyDescent="0.2">
      <c r="A65" s="51" t="s">
        <v>642</v>
      </c>
      <c r="B65" s="51" t="s">
        <v>392</v>
      </c>
      <c r="C65" s="51" t="s">
        <v>643</v>
      </c>
      <c r="D65" s="51" t="s">
        <v>644</v>
      </c>
      <c r="E65" s="51" t="s">
        <v>645</v>
      </c>
      <c r="F65" s="51" t="s">
        <v>646</v>
      </c>
      <c r="G65" s="58" t="s">
        <v>397</v>
      </c>
      <c r="H65" s="51">
        <v>2020</v>
      </c>
      <c r="I65" s="51">
        <v>2020</v>
      </c>
      <c r="J65" s="51">
        <v>2020</v>
      </c>
      <c r="K65" s="64">
        <v>3388</v>
      </c>
      <c r="L65" s="54">
        <v>3388</v>
      </c>
      <c r="M65" s="63">
        <v>0.8</v>
      </c>
      <c r="N65" s="50"/>
    </row>
    <row r="66" spans="1:14" ht="164.1" customHeight="1" x14ac:dyDescent="0.2">
      <c r="A66" s="51" t="s">
        <v>647</v>
      </c>
      <c r="B66" s="51" t="s">
        <v>392</v>
      </c>
      <c r="C66" s="51" t="s">
        <v>648</v>
      </c>
      <c r="D66" s="51" t="s">
        <v>649</v>
      </c>
      <c r="E66" s="51" t="s">
        <v>650</v>
      </c>
      <c r="F66" s="51" t="s">
        <v>651</v>
      </c>
      <c r="G66" s="58" t="s">
        <v>397</v>
      </c>
      <c r="H66" s="51">
        <v>2020</v>
      </c>
      <c r="I66" s="51">
        <v>2020</v>
      </c>
      <c r="J66" s="51">
        <v>2020</v>
      </c>
      <c r="K66" s="64">
        <v>4230</v>
      </c>
      <c r="L66" s="64">
        <v>4230</v>
      </c>
      <c r="M66" s="63">
        <v>0.8</v>
      </c>
      <c r="N66" s="50"/>
    </row>
    <row r="67" spans="1:14" ht="110.45" customHeight="1" x14ac:dyDescent="0.2">
      <c r="A67" s="51" t="s">
        <v>652</v>
      </c>
      <c r="B67" s="51" t="s">
        <v>392</v>
      </c>
      <c r="C67" s="51" t="s">
        <v>653</v>
      </c>
      <c r="D67" s="51" t="s">
        <v>654</v>
      </c>
      <c r="E67" s="51" t="s">
        <v>655</v>
      </c>
      <c r="F67" s="51" t="s">
        <v>656</v>
      </c>
      <c r="G67" s="58" t="s">
        <v>397</v>
      </c>
      <c r="H67" s="51">
        <v>2021</v>
      </c>
      <c r="I67" s="51">
        <v>2021</v>
      </c>
      <c r="J67" s="51">
        <v>2021</v>
      </c>
      <c r="K67" s="64">
        <v>5000</v>
      </c>
      <c r="L67" s="64">
        <v>5000</v>
      </c>
      <c r="M67" s="63">
        <v>0.8</v>
      </c>
      <c r="N67" s="50"/>
    </row>
    <row r="68" spans="1:14" ht="110.1" customHeight="1" x14ac:dyDescent="0.2">
      <c r="A68" s="51" t="s">
        <v>657</v>
      </c>
      <c r="B68" s="51" t="s">
        <v>392</v>
      </c>
      <c r="C68" s="51" t="s">
        <v>658</v>
      </c>
      <c r="D68" s="51" t="s">
        <v>659</v>
      </c>
      <c r="E68" s="51" t="s">
        <v>660</v>
      </c>
      <c r="F68" s="51" t="s">
        <v>661</v>
      </c>
      <c r="G68" s="58" t="s">
        <v>397</v>
      </c>
      <c r="H68" s="51">
        <v>2021</v>
      </c>
      <c r="I68" s="51">
        <v>2021</v>
      </c>
      <c r="J68" s="51">
        <v>2021</v>
      </c>
      <c r="K68" s="64">
        <v>5000</v>
      </c>
      <c r="L68" s="64">
        <v>5000</v>
      </c>
      <c r="M68" s="63">
        <v>0.8</v>
      </c>
      <c r="N68" s="50"/>
    </row>
    <row r="69" spans="1:14" ht="155.44999999999999" customHeight="1" x14ac:dyDescent="0.2">
      <c r="A69" s="51" t="s">
        <v>662</v>
      </c>
      <c r="B69" s="51" t="s">
        <v>392</v>
      </c>
      <c r="C69" s="51" t="s">
        <v>663</v>
      </c>
      <c r="D69" s="51" t="s">
        <v>664</v>
      </c>
      <c r="E69" s="51" t="s">
        <v>665</v>
      </c>
      <c r="F69" s="51" t="s">
        <v>666</v>
      </c>
      <c r="G69" s="58" t="s">
        <v>397</v>
      </c>
      <c r="H69" s="51">
        <v>2021</v>
      </c>
      <c r="I69" s="51">
        <v>2021</v>
      </c>
      <c r="J69" s="51">
        <v>2021</v>
      </c>
      <c r="K69" s="64">
        <v>5000</v>
      </c>
      <c r="L69" s="54">
        <v>5000</v>
      </c>
      <c r="M69" s="63">
        <v>0.8</v>
      </c>
      <c r="N69" s="50"/>
    </row>
    <row r="70" spans="1:14" ht="104.45" customHeight="1" x14ac:dyDescent="0.2">
      <c r="A70" s="51" t="s">
        <v>667</v>
      </c>
      <c r="B70" s="51" t="s">
        <v>392</v>
      </c>
      <c r="C70" s="51" t="s">
        <v>668</v>
      </c>
      <c r="D70" s="51" t="s">
        <v>669</v>
      </c>
      <c r="E70" s="51" t="s">
        <v>670</v>
      </c>
      <c r="F70" s="51" t="s">
        <v>671</v>
      </c>
      <c r="G70" s="58" t="s">
        <v>397</v>
      </c>
      <c r="H70" s="51">
        <v>2021</v>
      </c>
      <c r="I70" s="51">
        <v>2021</v>
      </c>
      <c r="J70" s="51">
        <v>2022</v>
      </c>
      <c r="K70" s="64">
        <v>5000</v>
      </c>
      <c r="L70" s="54">
        <v>5000</v>
      </c>
      <c r="M70" s="63">
        <v>0.8</v>
      </c>
      <c r="N70" s="50"/>
    </row>
    <row r="71" spans="1:14" ht="108" customHeight="1" x14ac:dyDescent="0.2">
      <c r="A71" s="51" t="s">
        <v>672</v>
      </c>
      <c r="B71" s="51" t="s">
        <v>392</v>
      </c>
      <c r="C71" s="51" t="s">
        <v>673</v>
      </c>
      <c r="D71" s="51" t="s">
        <v>674</v>
      </c>
      <c r="E71" s="51" t="s">
        <v>675</v>
      </c>
      <c r="F71" s="51" t="s">
        <v>676</v>
      </c>
      <c r="G71" s="58" t="s">
        <v>397</v>
      </c>
      <c r="H71" s="51">
        <v>2021</v>
      </c>
      <c r="I71" s="51">
        <v>2021</v>
      </c>
      <c r="J71" s="51">
        <v>2022</v>
      </c>
      <c r="K71" s="64">
        <v>2225</v>
      </c>
      <c r="L71" s="64">
        <v>2225</v>
      </c>
      <c r="M71" s="63">
        <v>0.8</v>
      </c>
      <c r="N71" s="50"/>
    </row>
    <row r="72" spans="1:14" ht="112.5" customHeight="1" x14ac:dyDescent="0.2">
      <c r="A72" s="51" t="s">
        <v>677</v>
      </c>
      <c r="B72" s="51" t="s">
        <v>392</v>
      </c>
      <c r="C72" s="51" t="s">
        <v>678</v>
      </c>
      <c r="D72" s="51" t="s">
        <v>679</v>
      </c>
      <c r="E72" s="51" t="s">
        <v>675</v>
      </c>
      <c r="F72" s="51" t="s">
        <v>680</v>
      </c>
      <c r="G72" s="58" t="s">
        <v>397</v>
      </c>
      <c r="H72" s="51">
        <v>2021</v>
      </c>
      <c r="I72" s="51">
        <v>2021</v>
      </c>
      <c r="J72" s="51">
        <v>2022</v>
      </c>
      <c r="K72" s="54">
        <v>1401.44</v>
      </c>
      <c r="L72" s="54">
        <v>1401.44</v>
      </c>
      <c r="M72" s="63">
        <v>0.8</v>
      </c>
      <c r="N72" s="50"/>
    </row>
    <row r="73" spans="1:14" ht="113.45" customHeight="1" x14ac:dyDescent="0.2">
      <c r="A73" s="51" t="s">
        <v>681</v>
      </c>
      <c r="B73" s="51" t="s">
        <v>392</v>
      </c>
      <c r="C73" s="51" t="s">
        <v>682</v>
      </c>
      <c r="D73" s="51" t="s">
        <v>683</v>
      </c>
      <c r="E73" s="51" t="s">
        <v>675</v>
      </c>
      <c r="F73" s="51" t="s">
        <v>684</v>
      </c>
      <c r="G73" s="58" t="s">
        <v>397</v>
      </c>
      <c r="H73" s="51">
        <v>2021</v>
      </c>
      <c r="I73" s="51">
        <v>2021</v>
      </c>
      <c r="J73" s="51">
        <v>2021</v>
      </c>
      <c r="K73" s="64">
        <v>3850</v>
      </c>
      <c r="L73" s="54">
        <v>3850</v>
      </c>
      <c r="M73" s="63">
        <v>0.8</v>
      </c>
      <c r="N73" s="50"/>
    </row>
    <row r="74" spans="1:14" ht="106.5" customHeight="1" x14ac:dyDescent="0.2">
      <c r="A74" s="51" t="s">
        <v>685</v>
      </c>
      <c r="B74" s="51" t="s">
        <v>392</v>
      </c>
      <c r="C74" s="65" t="s">
        <v>686</v>
      </c>
      <c r="D74" s="51" t="s">
        <v>687</v>
      </c>
      <c r="E74" s="51" t="s">
        <v>675</v>
      </c>
      <c r="F74" s="65" t="s">
        <v>688</v>
      </c>
      <c r="G74" s="58" t="s">
        <v>397</v>
      </c>
      <c r="H74" s="51">
        <v>2021</v>
      </c>
      <c r="I74" s="51">
        <v>2021</v>
      </c>
      <c r="J74" s="51">
        <v>2021</v>
      </c>
      <c r="K74" s="64">
        <v>805.96</v>
      </c>
      <c r="L74" s="64">
        <v>805.96</v>
      </c>
      <c r="M74" s="63">
        <v>0.8</v>
      </c>
      <c r="N74" s="50"/>
    </row>
    <row r="75" spans="1:14" ht="107.45" customHeight="1" x14ac:dyDescent="0.2">
      <c r="A75" s="51" t="s">
        <v>689</v>
      </c>
      <c r="B75" s="51" t="s">
        <v>392</v>
      </c>
      <c r="C75" s="51" t="s">
        <v>690</v>
      </c>
      <c r="D75" s="51" t="s">
        <v>691</v>
      </c>
      <c r="E75" s="51" t="s">
        <v>675</v>
      </c>
      <c r="F75" s="51" t="s">
        <v>692</v>
      </c>
      <c r="G75" s="58" t="s">
        <v>397</v>
      </c>
      <c r="H75" s="51">
        <v>2021</v>
      </c>
      <c r="I75" s="51">
        <v>2021</v>
      </c>
      <c r="J75" s="51">
        <v>2022</v>
      </c>
      <c r="K75" s="64">
        <v>5000</v>
      </c>
      <c r="L75" s="64">
        <v>5000</v>
      </c>
      <c r="M75" s="63">
        <v>0.8</v>
      </c>
      <c r="N75" s="50"/>
    </row>
    <row r="76" spans="1:14" ht="113.45" customHeight="1" x14ac:dyDescent="0.2">
      <c r="A76" s="51" t="s">
        <v>693</v>
      </c>
      <c r="B76" s="51" t="s">
        <v>392</v>
      </c>
      <c r="C76" s="51" t="s">
        <v>694</v>
      </c>
      <c r="D76" s="51" t="s">
        <v>695</v>
      </c>
      <c r="E76" s="51" t="s">
        <v>675</v>
      </c>
      <c r="F76" s="51" t="s">
        <v>696</v>
      </c>
      <c r="G76" s="58" t="s">
        <v>397</v>
      </c>
      <c r="H76" s="51">
        <v>2021</v>
      </c>
      <c r="I76" s="51">
        <v>2021</v>
      </c>
      <c r="J76" s="51">
        <v>2022</v>
      </c>
      <c r="K76" s="64">
        <v>4985</v>
      </c>
      <c r="L76" s="54">
        <v>4985</v>
      </c>
      <c r="M76" s="63">
        <v>0.8</v>
      </c>
      <c r="N76" s="50"/>
    </row>
    <row r="77" spans="1:14" ht="108" customHeight="1" x14ac:dyDescent="0.2">
      <c r="A77" s="51" t="s">
        <v>697</v>
      </c>
      <c r="B77" s="51" t="s">
        <v>392</v>
      </c>
      <c r="C77" s="51" t="s">
        <v>698</v>
      </c>
      <c r="D77" s="51" t="s">
        <v>699</v>
      </c>
      <c r="E77" s="51" t="s">
        <v>675</v>
      </c>
      <c r="F77" s="51" t="s">
        <v>700</v>
      </c>
      <c r="G77" s="58" t="s">
        <v>397</v>
      </c>
      <c r="H77" s="51">
        <v>2022</v>
      </c>
      <c r="I77" s="51">
        <v>2022</v>
      </c>
      <c r="J77" s="51">
        <v>2022</v>
      </c>
      <c r="K77" s="64">
        <v>5000</v>
      </c>
      <c r="L77" s="54">
        <v>5000</v>
      </c>
      <c r="M77" s="63">
        <v>0.8</v>
      </c>
      <c r="N77" s="50"/>
    </row>
    <row r="78" spans="1:14" ht="105.95" customHeight="1" x14ac:dyDescent="0.2">
      <c r="A78" s="51" t="s">
        <v>701</v>
      </c>
      <c r="B78" s="51" t="s">
        <v>392</v>
      </c>
      <c r="C78" s="51" t="s">
        <v>702</v>
      </c>
      <c r="D78" s="51" t="s">
        <v>703</v>
      </c>
      <c r="E78" s="51" t="s">
        <v>675</v>
      </c>
      <c r="F78" s="51" t="s">
        <v>704</v>
      </c>
      <c r="G78" s="58" t="s">
        <v>397</v>
      </c>
      <c r="H78" s="51">
        <v>2022</v>
      </c>
      <c r="I78" s="51">
        <v>2022</v>
      </c>
      <c r="J78" s="51">
        <v>2022</v>
      </c>
      <c r="K78" s="64">
        <v>1792.5</v>
      </c>
      <c r="L78" s="54">
        <v>1792.5</v>
      </c>
      <c r="M78" s="63">
        <v>0.8</v>
      </c>
      <c r="N78" s="50"/>
    </row>
    <row r="79" spans="1:14" ht="115.5" customHeight="1" x14ac:dyDescent="0.2">
      <c r="A79" s="51" t="s">
        <v>705</v>
      </c>
      <c r="B79" s="51" t="s">
        <v>392</v>
      </c>
      <c r="C79" s="51" t="s">
        <v>706</v>
      </c>
      <c r="D79" s="51" t="s">
        <v>707</v>
      </c>
      <c r="E79" s="51" t="s">
        <v>675</v>
      </c>
      <c r="F79" s="51" t="s">
        <v>708</v>
      </c>
      <c r="G79" s="58" t="s">
        <v>397</v>
      </c>
      <c r="H79" s="51">
        <v>2022</v>
      </c>
      <c r="I79" s="51">
        <v>2022</v>
      </c>
      <c r="J79" s="51">
        <v>2023</v>
      </c>
      <c r="K79" s="64">
        <v>5000</v>
      </c>
      <c r="L79" s="54">
        <v>5000</v>
      </c>
      <c r="M79" s="63">
        <v>0.8</v>
      </c>
      <c r="N79" s="50"/>
    </row>
    <row r="80" spans="1:14" ht="48.75" customHeight="1" x14ac:dyDescent="0.2">
      <c r="A80" s="149" t="s">
        <v>709</v>
      </c>
      <c r="B80" s="150"/>
      <c r="C80" s="150"/>
      <c r="D80" s="150"/>
      <c r="E80" s="150"/>
      <c r="F80" s="150"/>
      <c r="G80" s="150"/>
      <c r="H80" s="150"/>
      <c r="I80" s="150"/>
      <c r="J80" s="150"/>
      <c r="K80" s="150"/>
      <c r="L80" s="150"/>
      <c r="M80" s="151"/>
      <c r="N80" s="50"/>
    </row>
    <row r="81" spans="1:14" ht="112.5" customHeight="1" x14ac:dyDescent="0.2">
      <c r="A81" s="51" t="s">
        <v>710</v>
      </c>
      <c r="B81" s="51" t="s">
        <v>392</v>
      </c>
      <c r="C81" s="51" t="s">
        <v>711</v>
      </c>
      <c r="D81" s="51" t="s">
        <v>712</v>
      </c>
      <c r="E81" s="51" t="s">
        <v>675</v>
      </c>
      <c r="F81" s="51" t="s">
        <v>713</v>
      </c>
      <c r="G81" s="58" t="s">
        <v>397</v>
      </c>
      <c r="H81" s="51">
        <v>2022</v>
      </c>
      <c r="I81" s="51">
        <v>2022</v>
      </c>
      <c r="J81" s="51">
        <v>2023</v>
      </c>
      <c r="K81" s="64">
        <v>4800</v>
      </c>
      <c r="L81" s="64">
        <v>4800</v>
      </c>
      <c r="M81" s="63">
        <v>0.8</v>
      </c>
      <c r="N81" s="50"/>
    </row>
    <row r="82" spans="1:14" ht="108" customHeight="1" x14ac:dyDescent="0.2">
      <c r="A82" s="51" t="s">
        <v>714</v>
      </c>
      <c r="B82" s="51" t="s">
        <v>392</v>
      </c>
      <c r="C82" s="51" t="s">
        <v>715</v>
      </c>
      <c r="D82" s="51" t="s">
        <v>716</v>
      </c>
      <c r="E82" s="51" t="s">
        <v>675</v>
      </c>
      <c r="F82" s="66" t="s">
        <v>717</v>
      </c>
      <c r="G82" s="58" t="s">
        <v>397</v>
      </c>
      <c r="H82" s="51">
        <v>2022</v>
      </c>
      <c r="I82" s="51">
        <v>2022</v>
      </c>
      <c r="J82" s="51">
        <v>2022</v>
      </c>
      <c r="K82" s="64">
        <v>4800</v>
      </c>
      <c r="L82" s="64">
        <v>4800</v>
      </c>
      <c r="M82" s="63">
        <v>0.8</v>
      </c>
      <c r="N82" s="50"/>
    </row>
    <row r="83" spans="1:14" ht="109.5" customHeight="1" x14ac:dyDescent="0.2">
      <c r="A83" s="51" t="s">
        <v>718</v>
      </c>
      <c r="B83" s="51" t="s">
        <v>392</v>
      </c>
      <c r="C83" s="51" t="s">
        <v>719</v>
      </c>
      <c r="D83" s="51" t="s">
        <v>720</v>
      </c>
      <c r="E83" s="51" t="s">
        <v>675</v>
      </c>
      <c r="F83" s="66" t="s">
        <v>721</v>
      </c>
      <c r="G83" s="58" t="s">
        <v>397</v>
      </c>
      <c r="H83" s="51">
        <v>2022</v>
      </c>
      <c r="I83" s="51">
        <v>2022</v>
      </c>
      <c r="J83" s="51">
        <v>2023</v>
      </c>
      <c r="K83" s="64">
        <v>4800</v>
      </c>
      <c r="L83" s="64">
        <v>4800</v>
      </c>
      <c r="M83" s="63">
        <v>0.8</v>
      </c>
      <c r="N83" s="50"/>
    </row>
    <row r="84" spans="1:14" ht="106.5" customHeight="1" x14ac:dyDescent="0.2">
      <c r="A84" s="51" t="s">
        <v>722</v>
      </c>
      <c r="B84" s="51" t="s">
        <v>392</v>
      </c>
      <c r="C84" s="51" t="s">
        <v>723</v>
      </c>
      <c r="D84" s="51" t="s">
        <v>724</v>
      </c>
      <c r="E84" s="51" t="s">
        <v>675</v>
      </c>
      <c r="F84" s="66" t="s">
        <v>725</v>
      </c>
      <c r="G84" s="58" t="s">
        <v>397</v>
      </c>
      <c r="H84" s="51">
        <v>2022</v>
      </c>
      <c r="I84" s="51">
        <v>2022</v>
      </c>
      <c r="J84" s="51">
        <v>2022</v>
      </c>
      <c r="K84" s="64">
        <v>4800</v>
      </c>
      <c r="L84" s="64">
        <v>4800</v>
      </c>
      <c r="M84" s="63">
        <v>0.8</v>
      </c>
      <c r="N84" s="50"/>
    </row>
    <row r="85" spans="1:14" ht="106.5" customHeight="1" x14ac:dyDescent="0.2">
      <c r="A85" s="51" t="s">
        <v>726</v>
      </c>
      <c r="B85" s="51" t="s">
        <v>392</v>
      </c>
      <c r="C85" s="51" t="s">
        <v>727</v>
      </c>
      <c r="D85" s="51" t="s">
        <v>728</v>
      </c>
      <c r="E85" s="51" t="s">
        <v>675</v>
      </c>
      <c r="F85" s="66" t="s">
        <v>729</v>
      </c>
      <c r="G85" s="58" t="s">
        <v>397</v>
      </c>
      <c r="H85" s="51">
        <v>2022</v>
      </c>
      <c r="I85" s="51">
        <v>2022</v>
      </c>
      <c r="J85" s="51">
        <v>2022</v>
      </c>
      <c r="K85" s="64">
        <v>4800</v>
      </c>
      <c r="L85" s="67">
        <v>4800</v>
      </c>
      <c r="M85" s="63">
        <v>0.8</v>
      </c>
      <c r="N85" s="50"/>
    </row>
    <row r="86" spans="1:14" ht="110.1" customHeight="1" x14ac:dyDescent="0.2">
      <c r="A86" s="51" t="s">
        <v>730</v>
      </c>
      <c r="B86" s="51" t="s">
        <v>392</v>
      </c>
      <c r="C86" s="51" t="s">
        <v>731</v>
      </c>
      <c r="D86" s="51" t="s">
        <v>732</v>
      </c>
      <c r="E86" s="51" t="s">
        <v>675</v>
      </c>
      <c r="F86" s="66" t="s">
        <v>733</v>
      </c>
      <c r="G86" s="58" t="s">
        <v>397</v>
      </c>
      <c r="H86" s="51">
        <v>2022</v>
      </c>
      <c r="I86" s="51">
        <v>2022</v>
      </c>
      <c r="J86" s="51">
        <v>2023</v>
      </c>
      <c r="K86" s="64">
        <v>4800</v>
      </c>
      <c r="L86" s="64">
        <v>4800</v>
      </c>
      <c r="M86" s="63">
        <v>0.8</v>
      </c>
      <c r="N86" s="50"/>
    </row>
    <row r="87" spans="1:14" ht="115.5" customHeight="1" x14ac:dyDescent="0.2">
      <c r="A87" s="51" t="s">
        <v>734</v>
      </c>
      <c r="B87" s="51" t="s">
        <v>392</v>
      </c>
      <c r="C87" s="51" t="s">
        <v>735</v>
      </c>
      <c r="D87" s="51" t="s">
        <v>736</v>
      </c>
      <c r="E87" s="51" t="s">
        <v>675</v>
      </c>
      <c r="F87" s="66" t="s">
        <v>737</v>
      </c>
      <c r="G87" s="58" t="s">
        <v>397</v>
      </c>
      <c r="H87" s="51">
        <v>2022</v>
      </c>
      <c r="I87" s="51">
        <v>2022</v>
      </c>
      <c r="J87" s="51">
        <v>2023</v>
      </c>
      <c r="K87" s="64">
        <v>4800</v>
      </c>
      <c r="L87" s="64">
        <v>4800</v>
      </c>
      <c r="M87" s="63">
        <v>0.8</v>
      </c>
      <c r="N87" s="50"/>
    </row>
    <row r="88" spans="1:14" ht="112.5" customHeight="1" x14ac:dyDescent="0.2">
      <c r="A88" s="51" t="s">
        <v>738</v>
      </c>
      <c r="B88" s="51" t="s">
        <v>392</v>
      </c>
      <c r="C88" s="51" t="s">
        <v>739</v>
      </c>
      <c r="D88" s="51" t="s">
        <v>740</v>
      </c>
      <c r="E88" s="51" t="s">
        <v>675</v>
      </c>
      <c r="F88" s="68"/>
      <c r="G88" s="58" t="s">
        <v>397</v>
      </c>
      <c r="H88" s="51">
        <v>2022</v>
      </c>
      <c r="I88" s="51">
        <v>2022</v>
      </c>
      <c r="J88" s="51">
        <v>2023</v>
      </c>
      <c r="K88" s="64">
        <v>4800</v>
      </c>
      <c r="L88" s="64">
        <v>4800</v>
      </c>
      <c r="M88" s="63">
        <v>0.8</v>
      </c>
      <c r="N88" s="50"/>
    </row>
    <row r="89" spans="1:14" ht="113.45" customHeight="1" x14ac:dyDescent="0.2">
      <c r="A89" s="51" t="s">
        <v>741</v>
      </c>
      <c r="B89" s="51" t="s">
        <v>392</v>
      </c>
      <c r="C89" s="51" t="s">
        <v>742</v>
      </c>
      <c r="D89" s="51" t="s">
        <v>743</v>
      </c>
      <c r="E89" s="51" t="s">
        <v>675</v>
      </c>
      <c r="F89" s="68" t="s">
        <v>744</v>
      </c>
      <c r="G89" s="58" t="s">
        <v>397</v>
      </c>
      <c r="H89" s="51">
        <v>2022</v>
      </c>
      <c r="I89" s="51">
        <v>2022</v>
      </c>
      <c r="J89" s="51">
        <v>2023</v>
      </c>
      <c r="K89" s="64">
        <v>4800</v>
      </c>
      <c r="L89" s="54">
        <v>4800</v>
      </c>
      <c r="M89" s="63">
        <v>0.8</v>
      </c>
      <c r="N89" s="50"/>
    </row>
    <row r="90" spans="1:14" ht="108" customHeight="1" x14ac:dyDescent="0.2">
      <c r="A90" s="51" t="s">
        <v>745</v>
      </c>
      <c r="B90" s="51" t="s">
        <v>392</v>
      </c>
      <c r="C90" s="51" t="s">
        <v>746</v>
      </c>
      <c r="D90" s="51" t="s">
        <v>747</v>
      </c>
      <c r="E90" s="51" t="s">
        <v>675</v>
      </c>
      <c r="F90" s="68" t="s">
        <v>748</v>
      </c>
      <c r="G90" s="58" t="s">
        <v>397</v>
      </c>
      <c r="H90" s="51">
        <v>2022</v>
      </c>
      <c r="I90" s="51">
        <v>2022</v>
      </c>
      <c r="J90" s="51">
        <v>2023</v>
      </c>
      <c r="K90" s="64">
        <v>4800</v>
      </c>
      <c r="L90" s="64">
        <v>4800</v>
      </c>
      <c r="M90" s="63">
        <v>0.8</v>
      </c>
      <c r="N90" s="50"/>
    </row>
    <row r="91" spans="1:14" ht="107.45" customHeight="1" x14ac:dyDescent="0.2">
      <c r="A91" s="51" t="s">
        <v>749</v>
      </c>
      <c r="B91" s="51" t="s">
        <v>392</v>
      </c>
      <c r="C91" s="51" t="s">
        <v>750</v>
      </c>
      <c r="D91" s="51" t="s">
        <v>751</v>
      </c>
      <c r="E91" s="51" t="s">
        <v>675</v>
      </c>
      <c r="F91" s="68" t="s">
        <v>752</v>
      </c>
      <c r="G91" s="58" t="s">
        <v>397</v>
      </c>
      <c r="H91" s="51">
        <v>2022</v>
      </c>
      <c r="I91" s="51">
        <v>2022</v>
      </c>
      <c r="J91" s="51">
        <v>2023</v>
      </c>
      <c r="K91" s="64">
        <v>4800</v>
      </c>
      <c r="L91" s="64">
        <v>4800</v>
      </c>
      <c r="M91" s="63">
        <v>0.8</v>
      </c>
      <c r="N91" s="50"/>
    </row>
    <row r="92" spans="1:14" ht="108" customHeight="1" x14ac:dyDescent="0.2">
      <c r="A92" s="69" t="s">
        <v>753</v>
      </c>
      <c r="B92" s="51" t="s">
        <v>392</v>
      </c>
      <c r="C92" s="68" t="s">
        <v>754</v>
      </c>
      <c r="D92" s="69" t="s">
        <v>755</v>
      </c>
      <c r="E92" s="51" t="s">
        <v>675</v>
      </c>
      <c r="F92" s="68" t="s">
        <v>756</v>
      </c>
      <c r="G92" s="58" t="s">
        <v>397</v>
      </c>
      <c r="H92" s="51">
        <v>2022</v>
      </c>
      <c r="I92" s="51">
        <v>2022</v>
      </c>
      <c r="J92" s="51">
        <v>2023</v>
      </c>
      <c r="K92" s="64">
        <v>4800</v>
      </c>
      <c r="L92" s="64">
        <v>4800</v>
      </c>
      <c r="M92" s="63">
        <v>0.8</v>
      </c>
      <c r="N92" s="50"/>
    </row>
    <row r="93" spans="1:14" ht="112.5" customHeight="1" x14ac:dyDescent="0.2">
      <c r="A93" s="69" t="s">
        <v>757</v>
      </c>
      <c r="B93" s="51" t="s">
        <v>392</v>
      </c>
      <c r="C93" s="69" t="s">
        <v>758</v>
      </c>
      <c r="D93" s="69" t="s">
        <v>759</v>
      </c>
      <c r="E93" s="51" t="s">
        <v>675</v>
      </c>
      <c r="F93" s="68" t="s">
        <v>760</v>
      </c>
      <c r="G93" s="58" t="s">
        <v>397</v>
      </c>
      <c r="H93" s="51">
        <v>2022</v>
      </c>
      <c r="I93" s="51">
        <v>2022</v>
      </c>
      <c r="J93" s="51">
        <v>2023</v>
      </c>
      <c r="K93" s="64">
        <v>4800</v>
      </c>
      <c r="L93" s="64">
        <v>4800</v>
      </c>
      <c r="M93" s="63">
        <v>0.8</v>
      </c>
      <c r="N93" s="50"/>
    </row>
    <row r="94" spans="1:14" ht="113.45" customHeight="1" x14ac:dyDescent="0.2">
      <c r="A94" s="69" t="s">
        <v>761</v>
      </c>
      <c r="B94" s="51" t="s">
        <v>392</v>
      </c>
      <c r="C94" s="69" t="s">
        <v>762</v>
      </c>
      <c r="D94" s="69" t="s">
        <v>763</v>
      </c>
      <c r="E94" s="51" t="s">
        <v>675</v>
      </c>
      <c r="F94" s="68" t="s">
        <v>764</v>
      </c>
      <c r="G94" s="58" t="s">
        <v>397</v>
      </c>
      <c r="H94" s="51">
        <v>2022</v>
      </c>
      <c r="I94" s="51">
        <v>2022</v>
      </c>
      <c r="J94" s="51">
        <v>2023</v>
      </c>
      <c r="K94" s="64">
        <v>4800</v>
      </c>
      <c r="L94" s="64">
        <v>4800</v>
      </c>
      <c r="M94" s="63">
        <v>0.8</v>
      </c>
      <c r="N94" s="50"/>
    </row>
    <row r="95" spans="1:14" ht="109.5" customHeight="1" x14ac:dyDescent="0.2">
      <c r="A95" s="69" t="s">
        <v>765</v>
      </c>
      <c r="B95" s="51" t="s">
        <v>392</v>
      </c>
      <c r="C95" s="69" t="s">
        <v>766</v>
      </c>
      <c r="D95" s="69" t="s">
        <v>767</v>
      </c>
      <c r="E95" s="51" t="s">
        <v>675</v>
      </c>
      <c r="F95" s="68" t="s">
        <v>768</v>
      </c>
      <c r="G95" s="58" t="s">
        <v>397</v>
      </c>
      <c r="H95" s="51">
        <v>2022</v>
      </c>
      <c r="I95" s="51">
        <v>2022</v>
      </c>
      <c r="J95" s="51">
        <v>2023</v>
      </c>
      <c r="K95" s="64">
        <v>4800</v>
      </c>
      <c r="L95" s="64">
        <v>4800</v>
      </c>
      <c r="M95" s="63">
        <v>0.8</v>
      </c>
      <c r="N95" s="50"/>
    </row>
    <row r="96" spans="1:14" ht="107.45" customHeight="1" x14ac:dyDescent="0.2">
      <c r="A96" s="69" t="s">
        <v>769</v>
      </c>
      <c r="B96" s="51" t="s">
        <v>392</v>
      </c>
      <c r="C96" s="69" t="s">
        <v>770</v>
      </c>
      <c r="D96" s="69" t="s">
        <v>771</v>
      </c>
      <c r="E96" s="51" t="s">
        <v>675</v>
      </c>
      <c r="F96" s="68" t="s">
        <v>772</v>
      </c>
      <c r="G96" s="58" t="s">
        <v>397</v>
      </c>
      <c r="H96" s="51">
        <v>2022</v>
      </c>
      <c r="I96" s="51">
        <v>2022</v>
      </c>
      <c r="J96" s="51">
        <v>2023</v>
      </c>
      <c r="K96" s="64">
        <v>4800</v>
      </c>
      <c r="L96" s="54">
        <v>4800</v>
      </c>
      <c r="M96" s="63">
        <v>0.8</v>
      </c>
      <c r="N96" s="50"/>
    </row>
    <row r="97" spans="1:14" ht="107.45" customHeight="1" x14ac:dyDescent="0.2">
      <c r="A97" s="69" t="s">
        <v>773</v>
      </c>
      <c r="B97" s="51" t="s">
        <v>392</v>
      </c>
      <c r="C97" s="69" t="s">
        <v>774</v>
      </c>
      <c r="D97" s="69" t="s">
        <v>775</v>
      </c>
      <c r="E97" s="51" t="s">
        <v>675</v>
      </c>
      <c r="F97" s="68" t="s">
        <v>776</v>
      </c>
      <c r="G97" s="58" t="s">
        <v>397</v>
      </c>
      <c r="H97" s="51">
        <v>2022</v>
      </c>
      <c r="I97" s="51">
        <v>2022</v>
      </c>
      <c r="J97" s="51">
        <v>2023</v>
      </c>
      <c r="K97" s="64">
        <v>4800</v>
      </c>
      <c r="L97" s="64">
        <v>4800</v>
      </c>
      <c r="M97" s="63">
        <v>0.8</v>
      </c>
      <c r="N97" s="50"/>
    </row>
    <row r="98" spans="1:14" ht="108" customHeight="1" x14ac:dyDescent="0.2">
      <c r="A98" s="69" t="s">
        <v>777</v>
      </c>
      <c r="B98" s="51" t="s">
        <v>392</v>
      </c>
      <c r="C98" s="69" t="s">
        <v>778</v>
      </c>
      <c r="D98" s="69" t="s">
        <v>779</v>
      </c>
      <c r="E98" s="51" t="s">
        <v>675</v>
      </c>
      <c r="F98" s="68" t="s">
        <v>780</v>
      </c>
      <c r="G98" s="58" t="s">
        <v>397</v>
      </c>
      <c r="H98" s="51">
        <v>2022</v>
      </c>
      <c r="I98" s="51">
        <v>2022</v>
      </c>
      <c r="J98" s="51">
        <v>2023</v>
      </c>
      <c r="K98" s="64">
        <v>4800</v>
      </c>
      <c r="L98" s="64">
        <v>4800</v>
      </c>
      <c r="M98" s="63">
        <v>0.8</v>
      </c>
      <c r="N98" s="50"/>
    </row>
    <row r="99" spans="1:14" ht="115.5" customHeight="1" x14ac:dyDescent="0.2">
      <c r="A99" s="69" t="s">
        <v>781</v>
      </c>
      <c r="B99" s="51" t="s">
        <v>392</v>
      </c>
      <c r="C99" s="69" t="s">
        <v>782</v>
      </c>
      <c r="D99" s="69" t="s">
        <v>783</v>
      </c>
      <c r="E99" s="51" t="s">
        <v>675</v>
      </c>
      <c r="F99" s="68" t="s">
        <v>784</v>
      </c>
      <c r="G99" s="58" t="s">
        <v>397</v>
      </c>
      <c r="H99" s="51">
        <v>2022</v>
      </c>
      <c r="I99" s="51">
        <v>2022</v>
      </c>
      <c r="J99" s="51">
        <v>2023</v>
      </c>
      <c r="K99" s="64">
        <v>1641.6</v>
      </c>
      <c r="L99" s="54">
        <v>1641.6</v>
      </c>
      <c r="M99" s="63">
        <v>0.8</v>
      </c>
      <c r="N99" s="50"/>
    </row>
    <row r="100" spans="1:14" ht="110.45" customHeight="1" x14ac:dyDescent="0.2">
      <c r="A100" s="69" t="s">
        <v>785</v>
      </c>
      <c r="B100" s="51" t="s">
        <v>392</v>
      </c>
      <c r="C100" s="69" t="s">
        <v>786</v>
      </c>
      <c r="D100" s="69" t="s">
        <v>787</v>
      </c>
      <c r="E100" s="51" t="s">
        <v>675</v>
      </c>
      <c r="F100" s="68" t="s">
        <v>788</v>
      </c>
      <c r="G100" s="58" t="s">
        <v>397</v>
      </c>
      <c r="H100" s="51">
        <v>2022</v>
      </c>
      <c r="I100" s="51">
        <v>2022</v>
      </c>
      <c r="J100" s="51">
        <v>2023</v>
      </c>
      <c r="K100" s="64">
        <v>4800</v>
      </c>
      <c r="L100" s="64">
        <v>4800</v>
      </c>
      <c r="M100" s="63">
        <v>0.8</v>
      </c>
      <c r="N100" s="50"/>
    </row>
    <row r="101" spans="1:14" ht="112.5" customHeight="1" x14ac:dyDescent="0.2">
      <c r="A101" s="69" t="s">
        <v>789</v>
      </c>
      <c r="B101" s="51" t="s">
        <v>392</v>
      </c>
      <c r="C101" s="69" t="s">
        <v>790</v>
      </c>
      <c r="D101" s="69" t="s">
        <v>791</v>
      </c>
      <c r="E101" s="51" t="s">
        <v>675</v>
      </c>
      <c r="F101" s="68" t="s">
        <v>792</v>
      </c>
      <c r="G101" s="58" t="s">
        <v>397</v>
      </c>
      <c r="H101" s="51">
        <v>2022</v>
      </c>
      <c r="I101" s="51">
        <v>2022</v>
      </c>
      <c r="J101" s="51">
        <v>2023</v>
      </c>
      <c r="K101" s="64">
        <v>4800</v>
      </c>
      <c r="L101" s="64">
        <v>4800</v>
      </c>
      <c r="M101" s="63">
        <v>0.8</v>
      </c>
      <c r="N101" s="50"/>
    </row>
    <row r="102" spans="1:14" ht="111.95" customHeight="1" x14ac:dyDescent="0.2">
      <c r="A102" s="69" t="s">
        <v>793</v>
      </c>
      <c r="B102" s="51" t="s">
        <v>392</v>
      </c>
      <c r="C102" s="69" t="s">
        <v>794</v>
      </c>
      <c r="D102" s="69" t="s">
        <v>795</v>
      </c>
      <c r="E102" s="51" t="s">
        <v>675</v>
      </c>
      <c r="F102" s="68" t="s">
        <v>796</v>
      </c>
      <c r="G102" s="58" t="s">
        <v>397</v>
      </c>
      <c r="H102" s="51">
        <v>2022</v>
      </c>
      <c r="I102" s="51">
        <v>2022</v>
      </c>
      <c r="J102" s="51">
        <v>2023</v>
      </c>
      <c r="K102" s="64">
        <v>4800</v>
      </c>
      <c r="L102" s="54">
        <v>4800</v>
      </c>
      <c r="M102" s="63">
        <v>0.8</v>
      </c>
      <c r="N102" s="50"/>
    </row>
    <row r="103" spans="1:14" ht="115.5" customHeight="1" x14ac:dyDescent="0.2">
      <c r="A103" s="69" t="s">
        <v>797</v>
      </c>
      <c r="B103" s="51" t="s">
        <v>392</v>
      </c>
      <c r="C103" s="69" t="s">
        <v>798</v>
      </c>
      <c r="D103" s="69" t="s">
        <v>799</v>
      </c>
      <c r="E103" s="51" t="s">
        <v>675</v>
      </c>
      <c r="F103" s="68" t="s">
        <v>800</v>
      </c>
      <c r="G103" s="58" t="s">
        <v>397</v>
      </c>
      <c r="H103" s="51">
        <v>2022</v>
      </c>
      <c r="I103" s="51">
        <v>2022</v>
      </c>
      <c r="J103" s="51">
        <v>2023</v>
      </c>
      <c r="K103" s="64">
        <v>4800</v>
      </c>
      <c r="L103" s="64">
        <v>4800</v>
      </c>
      <c r="M103" s="63">
        <v>0.8</v>
      </c>
      <c r="N103" s="50"/>
    </row>
    <row r="104" spans="1:14" ht="110.1" customHeight="1" x14ac:dyDescent="0.2">
      <c r="A104" s="69" t="s">
        <v>801</v>
      </c>
      <c r="B104" s="51" t="s">
        <v>392</v>
      </c>
      <c r="C104" s="69" t="s">
        <v>802</v>
      </c>
      <c r="D104" s="69" t="s">
        <v>803</v>
      </c>
      <c r="E104" s="51" t="s">
        <v>675</v>
      </c>
      <c r="F104" s="68" t="s">
        <v>804</v>
      </c>
      <c r="G104" s="58" t="s">
        <v>397</v>
      </c>
      <c r="H104" s="51">
        <v>2023</v>
      </c>
      <c r="I104" s="51">
        <v>2023</v>
      </c>
      <c r="J104" s="51">
        <v>2023</v>
      </c>
      <c r="K104" s="64">
        <v>4800</v>
      </c>
      <c r="L104" s="54">
        <v>4800</v>
      </c>
      <c r="M104" s="63">
        <v>0.8</v>
      </c>
      <c r="N104" s="50"/>
    </row>
    <row r="105" spans="1:14" ht="110.1" customHeight="1" x14ac:dyDescent="0.2">
      <c r="A105" s="69" t="s">
        <v>805</v>
      </c>
      <c r="B105" s="51" t="s">
        <v>392</v>
      </c>
      <c r="C105" s="69" t="s">
        <v>806</v>
      </c>
      <c r="D105" s="69" t="s">
        <v>807</v>
      </c>
      <c r="E105" s="51" t="s">
        <v>675</v>
      </c>
      <c r="F105" s="68" t="s">
        <v>808</v>
      </c>
      <c r="G105" s="58" t="s">
        <v>397</v>
      </c>
      <c r="H105" s="51">
        <v>2023</v>
      </c>
      <c r="I105" s="51">
        <v>2023</v>
      </c>
      <c r="J105" s="51">
        <v>2023</v>
      </c>
      <c r="K105" s="64">
        <v>4800</v>
      </c>
      <c r="L105" s="64">
        <v>4800</v>
      </c>
      <c r="M105" s="63">
        <v>0.8</v>
      </c>
      <c r="N105" s="50"/>
    </row>
    <row r="106" spans="1:14" ht="106.5" customHeight="1" x14ac:dyDescent="0.2">
      <c r="A106" s="69" t="s">
        <v>809</v>
      </c>
      <c r="B106" s="51" t="s">
        <v>392</v>
      </c>
      <c r="C106" s="69" t="s">
        <v>810</v>
      </c>
      <c r="D106" s="69" t="s">
        <v>811</v>
      </c>
      <c r="E106" s="51" t="s">
        <v>675</v>
      </c>
      <c r="F106" s="68" t="s">
        <v>812</v>
      </c>
      <c r="G106" s="58" t="s">
        <v>397</v>
      </c>
      <c r="H106" s="51">
        <v>2023</v>
      </c>
      <c r="I106" s="51">
        <v>2023</v>
      </c>
      <c r="J106" s="51">
        <v>2023</v>
      </c>
      <c r="K106" s="64">
        <v>4800</v>
      </c>
      <c r="L106" s="64">
        <v>4800</v>
      </c>
      <c r="M106" s="63">
        <v>0.8</v>
      </c>
      <c r="N106" s="50"/>
    </row>
    <row r="107" spans="1:14" ht="48.75" customHeight="1" x14ac:dyDescent="0.2">
      <c r="A107" s="155" t="s">
        <v>813</v>
      </c>
      <c r="B107" s="156"/>
      <c r="C107" s="156"/>
      <c r="D107" s="156"/>
      <c r="E107" s="156"/>
      <c r="F107" s="156"/>
      <c r="G107" s="156"/>
      <c r="H107" s="156"/>
      <c r="I107" s="156"/>
      <c r="J107" s="156"/>
      <c r="K107" s="156"/>
      <c r="L107" s="156"/>
      <c r="M107" s="157"/>
      <c r="N107" s="50"/>
    </row>
    <row r="108" spans="1:14" ht="32.25" customHeight="1" x14ac:dyDescent="0.2">
      <c r="A108" s="149" t="s">
        <v>390</v>
      </c>
      <c r="B108" s="150"/>
      <c r="C108" s="150"/>
      <c r="D108" s="150"/>
      <c r="E108" s="150"/>
      <c r="F108" s="150"/>
      <c r="G108" s="150"/>
      <c r="H108" s="150"/>
      <c r="I108" s="150"/>
      <c r="J108" s="150"/>
      <c r="K108" s="150"/>
      <c r="L108" s="150"/>
      <c r="M108" s="151"/>
      <c r="N108" s="57"/>
    </row>
    <row r="109" spans="1:14" ht="87.95" customHeight="1" x14ac:dyDescent="0.2">
      <c r="A109" s="51" t="s">
        <v>814</v>
      </c>
      <c r="B109" s="51" t="s">
        <v>813</v>
      </c>
      <c r="C109" s="51" t="s">
        <v>815</v>
      </c>
      <c r="D109" s="51" t="s">
        <v>816</v>
      </c>
      <c r="E109" s="51" t="s">
        <v>817</v>
      </c>
      <c r="F109" s="51" t="s">
        <v>818</v>
      </c>
      <c r="G109" s="52" t="s">
        <v>819</v>
      </c>
      <c r="H109" s="51">
        <v>2017</v>
      </c>
      <c r="I109" s="61" t="s">
        <v>820</v>
      </c>
      <c r="J109" s="51">
        <v>2017</v>
      </c>
      <c r="K109" s="62">
        <v>4000</v>
      </c>
      <c r="L109" s="54">
        <v>4000</v>
      </c>
      <c r="M109" s="63">
        <v>0.8</v>
      </c>
      <c r="N109" s="57"/>
    </row>
    <row r="110" spans="1:14" ht="78.599999999999994" customHeight="1" x14ac:dyDescent="0.2">
      <c r="A110" s="51" t="s">
        <v>821</v>
      </c>
      <c r="B110" s="51" t="s">
        <v>813</v>
      </c>
      <c r="C110" s="51" t="s">
        <v>822</v>
      </c>
      <c r="D110" s="51" t="s">
        <v>823</v>
      </c>
      <c r="E110" s="51" t="s">
        <v>817</v>
      </c>
      <c r="F110" s="51" t="s">
        <v>824</v>
      </c>
      <c r="G110" s="52" t="s">
        <v>819</v>
      </c>
      <c r="H110" s="51">
        <v>2017</v>
      </c>
      <c r="I110" s="61" t="s">
        <v>820</v>
      </c>
      <c r="J110" s="51">
        <v>2017</v>
      </c>
      <c r="K110" s="62">
        <v>2400</v>
      </c>
      <c r="L110" s="54">
        <v>2400</v>
      </c>
      <c r="M110" s="63">
        <v>0.8</v>
      </c>
      <c r="N110" s="57"/>
    </row>
    <row r="111" spans="1:14" ht="81.95" customHeight="1" x14ac:dyDescent="0.2">
      <c r="A111" s="51" t="s">
        <v>825</v>
      </c>
      <c r="B111" s="51" t="s">
        <v>813</v>
      </c>
      <c r="C111" s="51" t="s">
        <v>826</v>
      </c>
      <c r="D111" s="51" t="s">
        <v>827</v>
      </c>
      <c r="E111" s="51" t="s">
        <v>828</v>
      </c>
      <c r="F111" s="51" t="s">
        <v>829</v>
      </c>
      <c r="G111" s="52" t="s">
        <v>819</v>
      </c>
      <c r="H111" s="51">
        <v>2017</v>
      </c>
      <c r="I111" s="61" t="s">
        <v>820</v>
      </c>
      <c r="J111" s="51">
        <v>2017</v>
      </c>
      <c r="K111" s="54">
        <v>3920</v>
      </c>
      <c r="L111" s="54">
        <v>3920</v>
      </c>
      <c r="M111" s="63">
        <v>0.8</v>
      </c>
      <c r="N111" s="57"/>
    </row>
    <row r="112" spans="1:14" ht="84" customHeight="1" x14ac:dyDescent="0.2">
      <c r="A112" s="51" t="s">
        <v>830</v>
      </c>
      <c r="B112" s="51" t="s">
        <v>813</v>
      </c>
      <c r="C112" s="51" t="s">
        <v>831</v>
      </c>
      <c r="D112" s="51" t="s">
        <v>832</v>
      </c>
      <c r="E112" s="51" t="s">
        <v>817</v>
      </c>
      <c r="F112" s="51" t="s">
        <v>833</v>
      </c>
      <c r="G112" s="52" t="s">
        <v>819</v>
      </c>
      <c r="H112" s="51">
        <v>2017</v>
      </c>
      <c r="I112" s="61" t="s">
        <v>820</v>
      </c>
      <c r="J112" s="51">
        <v>2017</v>
      </c>
      <c r="K112" s="54">
        <v>4000</v>
      </c>
      <c r="L112" s="54">
        <v>4000</v>
      </c>
      <c r="M112" s="63">
        <v>0.8</v>
      </c>
      <c r="N112" s="57"/>
    </row>
    <row r="113" spans="1:14" ht="79.5" customHeight="1" x14ac:dyDescent="0.2">
      <c r="A113" s="51" t="s">
        <v>834</v>
      </c>
      <c r="B113" s="51" t="s">
        <v>813</v>
      </c>
      <c r="C113" s="51" t="s">
        <v>393</v>
      </c>
      <c r="D113" s="51" t="s">
        <v>835</v>
      </c>
      <c r="E113" s="51" t="s">
        <v>828</v>
      </c>
      <c r="F113" s="51" t="s">
        <v>396</v>
      </c>
      <c r="G113" s="52" t="s">
        <v>819</v>
      </c>
      <c r="H113" s="51">
        <v>2017</v>
      </c>
      <c r="I113" s="61" t="s">
        <v>820</v>
      </c>
      <c r="J113" s="51">
        <v>2017</v>
      </c>
      <c r="K113" s="54">
        <v>4000</v>
      </c>
      <c r="L113" s="54">
        <v>4000</v>
      </c>
      <c r="M113" s="63">
        <v>0.8</v>
      </c>
      <c r="N113" s="57"/>
    </row>
    <row r="114" spans="1:14" ht="81.599999999999994" customHeight="1" x14ac:dyDescent="0.2">
      <c r="A114" s="51" t="s">
        <v>836</v>
      </c>
      <c r="B114" s="51" t="s">
        <v>813</v>
      </c>
      <c r="C114" s="51" t="s">
        <v>837</v>
      </c>
      <c r="D114" s="51" t="s">
        <v>838</v>
      </c>
      <c r="E114" s="51" t="s">
        <v>828</v>
      </c>
      <c r="F114" s="51" t="s">
        <v>839</v>
      </c>
      <c r="G114" s="52" t="s">
        <v>819</v>
      </c>
      <c r="H114" s="51">
        <v>2017</v>
      </c>
      <c r="I114" s="61" t="s">
        <v>820</v>
      </c>
      <c r="J114" s="51">
        <v>2017</v>
      </c>
      <c r="K114" s="54">
        <v>4000</v>
      </c>
      <c r="L114" s="54">
        <v>4000</v>
      </c>
      <c r="M114" s="63">
        <v>0.8</v>
      </c>
      <c r="N114" s="50"/>
    </row>
    <row r="115" spans="1:14" ht="82.5" customHeight="1" x14ac:dyDescent="0.2">
      <c r="A115" s="51" t="s">
        <v>840</v>
      </c>
      <c r="B115" s="51" t="s">
        <v>813</v>
      </c>
      <c r="C115" s="51" t="s">
        <v>841</v>
      </c>
      <c r="D115" s="51" t="s">
        <v>842</v>
      </c>
      <c r="E115" s="51" t="s">
        <v>817</v>
      </c>
      <c r="F115" s="51" t="s">
        <v>843</v>
      </c>
      <c r="G115" s="52" t="s">
        <v>819</v>
      </c>
      <c r="H115" s="51">
        <v>2017</v>
      </c>
      <c r="I115" s="61" t="s">
        <v>820</v>
      </c>
      <c r="J115" s="51">
        <v>2017</v>
      </c>
      <c r="K115" s="54">
        <v>4000</v>
      </c>
      <c r="L115" s="54">
        <v>4000</v>
      </c>
      <c r="M115" s="63">
        <v>0.8</v>
      </c>
      <c r="N115" s="50"/>
    </row>
    <row r="116" spans="1:14" ht="90.6" customHeight="1" x14ac:dyDescent="0.2">
      <c r="A116" s="51" t="s">
        <v>844</v>
      </c>
      <c r="B116" s="51" t="s">
        <v>813</v>
      </c>
      <c r="C116" s="51" t="s">
        <v>845</v>
      </c>
      <c r="D116" s="51" t="s">
        <v>846</v>
      </c>
      <c r="E116" s="51" t="s">
        <v>817</v>
      </c>
      <c r="F116" s="51" t="s">
        <v>847</v>
      </c>
      <c r="G116" s="52" t="s">
        <v>819</v>
      </c>
      <c r="H116" s="51">
        <v>2017</v>
      </c>
      <c r="I116" s="61" t="s">
        <v>820</v>
      </c>
      <c r="J116" s="51">
        <v>2017</v>
      </c>
      <c r="K116" s="54">
        <v>4000</v>
      </c>
      <c r="L116" s="54">
        <v>4000</v>
      </c>
      <c r="M116" s="63">
        <v>0.8</v>
      </c>
      <c r="N116" s="50"/>
    </row>
    <row r="117" spans="1:14" ht="96.6" customHeight="1" x14ac:dyDescent="0.2">
      <c r="A117" s="51" t="s">
        <v>848</v>
      </c>
      <c r="B117" s="51" t="s">
        <v>813</v>
      </c>
      <c r="C117" s="51" t="s">
        <v>845</v>
      </c>
      <c r="D117" s="51" t="s">
        <v>849</v>
      </c>
      <c r="E117" s="51" t="s">
        <v>817</v>
      </c>
      <c r="F117" s="51" t="s">
        <v>847</v>
      </c>
      <c r="G117" s="52" t="s">
        <v>819</v>
      </c>
      <c r="H117" s="51">
        <v>2017</v>
      </c>
      <c r="I117" s="61">
        <v>2017</v>
      </c>
      <c r="J117" s="51">
        <v>2017</v>
      </c>
      <c r="K117" s="54">
        <v>4000</v>
      </c>
      <c r="L117" s="54">
        <v>4000</v>
      </c>
      <c r="M117" s="63">
        <v>0.8</v>
      </c>
      <c r="N117" s="50"/>
    </row>
    <row r="118" spans="1:14" ht="92.1" customHeight="1" x14ac:dyDescent="0.2">
      <c r="A118" s="51" t="s">
        <v>850</v>
      </c>
      <c r="B118" s="51" t="s">
        <v>813</v>
      </c>
      <c r="C118" s="51" t="s">
        <v>851</v>
      </c>
      <c r="D118" s="51" t="s">
        <v>852</v>
      </c>
      <c r="E118" s="51" t="s">
        <v>828</v>
      </c>
      <c r="F118" s="51" t="s">
        <v>853</v>
      </c>
      <c r="G118" s="52" t="s">
        <v>819</v>
      </c>
      <c r="H118" s="51">
        <v>2017</v>
      </c>
      <c r="I118" s="61" t="s">
        <v>820</v>
      </c>
      <c r="J118" s="51">
        <v>2018</v>
      </c>
      <c r="K118" s="62">
        <v>4000</v>
      </c>
      <c r="L118" s="54">
        <v>4000</v>
      </c>
      <c r="M118" s="63">
        <v>0.8</v>
      </c>
      <c r="N118" s="50"/>
    </row>
    <row r="119" spans="1:14" ht="94.5" customHeight="1" x14ac:dyDescent="0.2">
      <c r="A119" s="51" t="s">
        <v>854</v>
      </c>
      <c r="B119" s="51" t="s">
        <v>813</v>
      </c>
      <c r="C119" s="51" t="s">
        <v>855</v>
      </c>
      <c r="D119" s="51" t="s">
        <v>856</v>
      </c>
      <c r="E119" s="51" t="s">
        <v>817</v>
      </c>
      <c r="F119" s="51" t="s">
        <v>857</v>
      </c>
      <c r="G119" s="52" t="s">
        <v>819</v>
      </c>
      <c r="H119" s="51">
        <v>2017</v>
      </c>
      <c r="I119" s="61" t="s">
        <v>820</v>
      </c>
      <c r="J119" s="51">
        <v>2017</v>
      </c>
      <c r="K119" s="62">
        <v>4000</v>
      </c>
      <c r="L119" s="54">
        <v>4000</v>
      </c>
      <c r="M119" s="63">
        <v>0.8</v>
      </c>
      <c r="N119" s="50"/>
    </row>
    <row r="120" spans="1:14" ht="87.95" customHeight="1" x14ac:dyDescent="0.2">
      <c r="A120" s="51" t="s">
        <v>858</v>
      </c>
      <c r="B120" s="51" t="s">
        <v>813</v>
      </c>
      <c r="C120" s="51" t="s">
        <v>859</v>
      </c>
      <c r="D120" s="51" t="s">
        <v>860</v>
      </c>
      <c r="E120" s="51" t="s">
        <v>817</v>
      </c>
      <c r="F120" s="51" t="s">
        <v>861</v>
      </c>
      <c r="G120" s="52" t="s">
        <v>819</v>
      </c>
      <c r="H120" s="51">
        <v>2017</v>
      </c>
      <c r="I120" s="61">
        <v>2017</v>
      </c>
      <c r="J120" s="51">
        <v>2017</v>
      </c>
      <c r="K120" s="62">
        <v>4000</v>
      </c>
      <c r="L120" s="54">
        <v>4000</v>
      </c>
      <c r="M120" s="63">
        <v>0.8</v>
      </c>
      <c r="N120" s="50"/>
    </row>
    <row r="121" spans="1:14" ht="85.5" customHeight="1" x14ac:dyDescent="0.2">
      <c r="A121" s="51" t="s">
        <v>862</v>
      </c>
      <c r="B121" s="51" t="s">
        <v>813</v>
      </c>
      <c r="C121" s="51" t="s">
        <v>863</v>
      </c>
      <c r="D121" s="51" t="s">
        <v>864</v>
      </c>
      <c r="E121" s="51" t="s">
        <v>817</v>
      </c>
      <c r="F121" s="51" t="s">
        <v>865</v>
      </c>
      <c r="G121" s="52" t="s">
        <v>819</v>
      </c>
      <c r="H121" s="51">
        <v>2017</v>
      </c>
      <c r="I121" s="61">
        <v>2017</v>
      </c>
      <c r="J121" s="51">
        <v>2018</v>
      </c>
      <c r="K121" s="62">
        <v>3600</v>
      </c>
      <c r="L121" s="54">
        <v>3600</v>
      </c>
      <c r="M121" s="63">
        <v>0.8</v>
      </c>
      <c r="N121" s="50"/>
    </row>
    <row r="122" spans="1:14" ht="82.5" customHeight="1" x14ac:dyDescent="0.2">
      <c r="A122" s="51" t="s">
        <v>866</v>
      </c>
      <c r="B122" s="51" t="s">
        <v>813</v>
      </c>
      <c r="C122" s="51" t="s">
        <v>867</v>
      </c>
      <c r="D122" s="51" t="s">
        <v>868</v>
      </c>
      <c r="E122" s="51" t="s">
        <v>817</v>
      </c>
      <c r="F122" s="51" t="s">
        <v>869</v>
      </c>
      <c r="G122" s="52" t="s">
        <v>819</v>
      </c>
      <c r="H122" s="51">
        <v>2017</v>
      </c>
      <c r="I122" s="61">
        <v>2017</v>
      </c>
      <c r="J122" s="51">
        <v>2017</v>
      </c>
      <c r="K122" s="62">
        <v>4000</v>
      </c>
      <c r="L122" s="54">
        <v>4000</v>
      </c>
      <c r="M122" s="63">
        <v>0.8</v>
      </c>
      <c r="N122" s="50"/>
    </row>
    <row r="123" spans="1:14" ht="88.5" customHeight="1" x14ac:dyDescent="0.2">
      <c r="A123" s="51" t="s">
        <v>870</v>
      </c>
      <c r="B123" s="51" t="s">
        <v>813</v>
      </c>
      <c r="C123" s="51" t="s">
        <v>871</v>
      </c>
      <c r="D123" s="51" t="s">
        <v>872</v>
      </c>
      <c r="E123" s="51" t="s">
        <v>817</v>
      </c>
      <c r="F123" s="51" t="s">
        <v>873</v>
      </c>
      <c r="G123" s="52" t="s">
        <v>819</v>
      </c>
      <c r="H123" s="51">
        <v>2017</v>
      </c>
      <c r="I123" s="61">
        <v>2017</v>
      </c>
      <c r="J123" s="51">
        <v>2018</v>
      </c>
      <c r="K123" s="62">
        <v>4000</v>
      </c>
      <c r="L123" s="54">
        <v>4000</v>
      </c>
      <c r="M123" s="63">
        <v>0.8</v>
      </c>
      <c r="N123" s="50"/>
    </row>
    <row r="124" spans="1:14" ht="86.1" customHeight="1" x14ac:dyDescent="0.2">
      <c r="A124" s="51" t="s">
        <v>874</v>
      </c>
      <c r="B124" s="51" t="s">
        <v>813</v>
      </c>
      <c r="C124" s="51" t="s">
        <v>875</v>
      </c>
      <c r="D124" s="51" t="s">
        <v>876</v>
      </c>
      <c r="E124" s="51" t="s">
        <v>817</v>
      </c>
      <c r="F124" s="51" t="s">
        <v>877</v>
      </c>
      <c r="G124" s="52" t="s">
        <v>819</v>
      </c>
      <c r="H124" s="51">
        <v>2017</v>
      </c>
      <c r="I124" s="61">
        <v>2017</v>
      </c>
      <c r="J124" s="51">
        <v>2017</v>
      </c>
      <c r="K124" s="62">
        <v>3200</v>
      </c>
      <c r="L124" s="54">
        <v>3200</v>
      </c>
      <c r="M124" s="63">
        <v>0.8</v>
      </c>
      <c r="N124" s="50"/>
    </row>
    <row r="125" spans="1:14" ht="87.6" customHeight="1" x14ac:dyDescent="0.2">
      <c r="A125" s="51" t="s">
        <v>878</v>
      </c>
      <c r="B125" s="51" t="s">
        <v>813</v>
      </c>
      <c r="C125" s="51" t="s">
        <v>879</v>
      </c>
      <c r="D125" s="51" t="s">
        <v>880</v>
      </c>
      <c r="E125" s="51" t="s">
        <v>817</v>
      </c>
      <c r="F125" s="51" t="s">
        <v>881</v>
      </c>
      <c r="G125" s="52" t="s">
        <v>819</v>
      </c>
      <c r="H125" s="51">
        <v>2017</v>
      </c>
      <c r="I125" s="61" t="s">
        <v>820</v>
      </c>
      <c r="J125" s="51">
        <v>2018</v>
      </c>
      <c r="K125" s="62">
        <v>4000</v>
      </c>
      <c r="L125" s="54">
        <v>4000</v>
      </c>
      <c r="M125" s="63">
        <v>0.8</v>
      </c>
      <c r="N125" s="50"/>
    </row>
    <row r="126" spans="1:14" ht="86.1" customHeight="1" x14ac:dyDescent="0.2">
      <c r="A126" s="51" t="s">
        <v>882</v>
      </c>
      <c r="B126" s="51" t="s">
        <v>813</v>
      </c>
      <c r="C126" s="51" t="s">
        <v>883</v>
      </c>
      <c r="D126" s="51" t="s">
        <v>884</v>
      </c>
      <c r="E126" s="51" t="s">
        <v>817</v>
      </c>
      <c r="F126" s="51" t="s">
        <v>885</v>
      </c>
      <c r="G126" s="52" t="s">
        <v>819</v>
      </c>
      <c r="H126" s="51">
        <v>2017</v>
      </c>
      <c r="I126" s="61" t="s">
        <v>820</v>
      </c>
      <c r="J126" s="51">
        <v>2018</v>
      </c>
      <c r="K126" s="62">
        <v>4000</v>
      </c>
      <c r="L126" s="54">
        <v>4000</v>
      </c>
      <c r="M126" s="63">
        <v>0.8</v>
      </c>
      <c r="N126" s="50"/>
    </row>
    <row r="127" spans="1:14" ht="87.95" customHeight="1" x14ac:dyDescent="0.2">
      <c r="A127" s="51" t="s">
        <v>886</v>
      </c>
      <c r="B127" s="51" t="s">
        <v>813</v>
      </c>
      <c r="C127" s="51" t="s">
        <v>887</v>
      </c>
      <c r="D127" s="51" t="s">
        <v>888</v>
      </c>
      <c r="E127" s="51" t="s">
        <v>889</v>
      </c>
      <c r="F127" s="51" t="s">
        <v>890</v>
      </c>
      <c r="G127" s="52" t="s">
        <v>819</v>
      </c>
      <c r="H127" s="51">
        <v>2017</v>
      </c>
      <c r="I127" s="61" t="s">
        <v>820</v>
      </c>
      <c r="J127" s="51">
        <v>2018</v>
      </c>
      <c r="K127" s="62">
        <v>4000</v>
      </c>
      <c r="L127" s="54">
        <v>4000</v>
      </c>
      <c r="M127" s="63">
        <v>0.8</v>
      </c>
      <c r="N127" s="50"/>
    </row>
    <row r="128" spans="1:14" ht="81.599999999999994" customHeight="1" x14ac:dyDescent="0.2">
      <c r="A128" s="51" t="s">
        <v>891</v>
      </c>
      <c r="B128" s="51" t="s">
        <v>813</v>
      </c>
      <c r="C128" s="51" t="s">
        <v>892</v>
      </c>
      <c r="D128" s="51" t="s">
        <v>893</v>
      </c>
      <c r="E128" s="51" t="s">
        <v>817</v>
      </c>
      <c r="F128" s="51" t="s">
        <v>894</v>
      </c>
      <c r="G128" s="52" t="s">
        <v>819</v>
      </c>
      <c r="H128" s="51">
        <v>2017</v>
      </c>
      <c r="I128" s="61" t="s">
        <v>820</v>
      </c>
      <c r="J128" s="51">
        <v>2018</v>
      </c>
      <c r="K128" s="62">
        <v>4000</v>
      </c>
      <c r="L128" s="54">
        <v>4000</v>
      </c>
      <c r="M128" s="63">
        <v>0.8</v>
      </c>
      <c r="N128" s="50"/>
    </row>
    <row r="129" spans="1:14" ht="87.95" customHeight="1" x14ac:dyDescent="0.2">
      <c r="A129" s="51" t="s">
        <v>895</v>
      </c>
      <c r="B129" s="51" t="s">
        <v>813</v>
      </c>
      <c r="C129" s="51" t="s">
        <v>896</v>
      </c>
      <c r="D129" s="51" t="s">
        <v>897</v>
      </c>
      <c r="E129" s="51" t="s">
        <v>817</v>
      </c>
      <c r="F129" s="51" t="s">
        <v>898</v>
      </c>
      <c r="G129" s="52" t="s">
        <v>819</v>
      </c>
      <c r="H129" s="51">
        <v>2017</v>
      </c>
      <c r="I129" s="61" t="s">
        <v>820</v>
      </c>
      <c r="J129" s="51">
        <v>2018</v>
      </c>
      <c r="K129" s="62">
        <v>4000</v>
      </c>
      <c r="L129" s="54">
        <v>4000</v>
      </c>
      <c r="M129" s="63">
        <v>0.8</v>
      </c>
      <c r="N129" s="50"/>
    </row>
    <row r="130" spans="1:14" ht="99.6" customHeight="1" x14ac:dyDescent="0.2">
      <c r="A130" s="51" t="s">
        <v>899</v>
      </c>
      <c r="B130" s="51" t="s">
        <v>813</v>
      </c>
      <c r="C130" s="51" t="s">
        <v>900</v>
      </c>
      <c r="D130" s="51" t="s">
        <v>901</v>
      </c>
      <c r="E130" s="51" t="s">
        <v>817</v>
      </c>
      <c r="F130" s="51" t="s">
        <v>902</v>
      </c>
      <c r="G130" s="52" t="s">
        <v>819</v>
      </c>
      <c r="H130" s="51">
        <v>2017</v>
      </c>
      <c r="I130" s="61" t="s">
        <v>820</v>
      </c>
      <c r="J130" s="51">
        <v>2018</v>
      </c>
      <c r="K130" s="62">
        <v>4000</v>
      </c>
      <c r="L130" s="54">
        <v>4000</v>
      </c>
      <c r="M130" s="63">
        <v>0.8</v>
      </c>
      <c r="N130" s="50"/>
    </row>
    <row r="131" spans="1:14" ht="81.95" customHeight="1" x14ac:dyDescent="0.2">
      <c r="A131" s="51" t="s">
        <v>903</v>
      </c>
      <c r="B131" s="51" t="s">
        <v>813</v>
      </c>
      <c r="C131" s="51" t="s">
        <v>904</v>
      </c>
      <c r="D131" s="51" t="s">
        <v>905</v>
      </c>
      <c r="E131" s="51" t="s">
        <v>817</v>
      </c>
      <c r="F131" s="51" t="s">
        <v>906</v>
      </c>
      <c r="G131" s="52" t="s">
        <v>819</v>
      </c>
      <c r="H131" s="51">
        <v>2017</v>
      </c>
      <c r="I131" s="61" t="s">
        <v>820</v>
      </c>
      <c r="J131" s="51">
        <v>2018</v>
      </c>
      <c r="K131" s="62">
        <v>4000</v>
      </c>
      <c r="L131" s="54">
        <v>4000</v>
      </c>
      <c r="M131" s="63">
        <v>0.8</v>
      </c>
      <c r="N131" s="50"/>
    </row>
    <row r="132" spans="1:14" ht="76.5" customHeight="1" x14ac:dyDescent="0.2">
      <c r="A132" s="51" t="s">
        <v>907</v>
      </c>
      <c r="B132" s="51" t="s">
        <v>813</v>
      </c>
      <c r="C132" s="51" t="s">
        <v>908</v>
      </c>
      <c r="D132" s="51" t="s">
        <v>909</v>
      </c>
      <c r="E132" s="51" t="s">
        <v>817</v>
      </c>
      <c r="F132" s="51" t="s">
        <v>910</v>
      </c>
      <c r="G132" s="52" t="s">
        <v>819</v>
      </c>
      <c r="H132" s="51">
        <v>2017</v>
      </c>
      <c r="I132" s="61" t="s">
        <v>820</v>
      </c>
      <c r="J132" s="51">
        <v>2018</v>
      </c>
      <c r="K132" s="62">
        <v>3200</v>
      </c>
      <c r="L132" s="54">
        <v>3200</v>
      </c>
      <c r="M132" s="63">
        <v>0.8</v>
      </c>
      <c r="N132" s="50"/>
    </row>
    <row r="133" spans="1:14" ht="80.099999999999994" customHeight="1" x14ac:dyDescent="0.2">
      <c r="A133" s="51" t="s">
        <v>911</v>
      </c>
      <c r="B133" s="51" t="s">
        <v>813</v>
      </c>
      <c r="C133" s="51" t="s">
        <v>912</v>
      </c>
      <c r="D133" s="51" t="s">
        <v>913</v>
      </c>
      <c r="E133" s="51" t="s">
        <v>817</v>
      </c>
      <c r="F133" s="51" t="s">
        <v>914</v>
      </c>
      <c r="G133" s="52" t="s">
        <v>819</v>
      </c>
      <c r="H133" s="51">
        <v>2018</v>
      </c>
      <c r="I133" s="61" t="s">
        <v>515</v>
      </c>
      <c r="J133" s="51">
        <v>2018</v>
      </c>
      <c r="K133" s="62">
        <v>4000</v>
      </c>
      <c r="L133" s="54">
        <v>4000</v>
      </c>
      <c r="M133" s="63">
        <v>0.8</v>
      </c>
      <c r="N133" s="50"/>
    </row>
    <row r="134" spans="1:14" ht="80.099999999999994" customHeight="1" x14ac:dyDescent="0.2">
      <c r="A134" s="51" t="s">
        <v>915</v>
      </c>
      <c r="B134" s="51" t="s">
        <v>813</v>
      </c>
      <c r="C134" s="51" t="s">
        <v>916</v>
      </c>
      <c r="D134" s="51" t="s">
        <v>917</v>
      </c>
      <c r="E134" s="51" t="s">
        <v>817</v>
      </c>
      <c r="F134" s="51" t="s">
        <v>918</v>
      </c>
      <c r="G134" s="52" t="s">
        <v>819</v>
      </c>
      <c r="H134" s="51">
        <v>2017</v>
      </c>
      <c r="I134" s="61" t="s">
        <v>820</v>
      </c>
      <c r="J134" s="51">
        <v>2018</v>
      </c>
      <c r="K134" s="62">
        <v>3600</v>
      </c>
      <c r="L134" s="54">
        <v>3600</v>
      </c>
      <c r="M134" s="63">
        <v>0.8</v>
      </c>
      <c r="N134" s="50"/>
    </row>
    <row r="135" spans="1:14" ht="79.5" customHeight="1" x14ac:dyDescent="0.2">
      <c r="A135" s="51" t="s">
        <v>919</v>
      </c>
      <c r="B135" s="51" t="s">
        <v>813</v>
      </c>
      <c r="C135" s="51" t="s">
        <v>920</v>
      </c>
      <c r="D135" s="51" t="s">
        <v>921</v>
      </c>
      <c r="E135" s="51" t="s">
        <v>817</v>
      </c>
      <c r="F135" s="51" t="s">
        <v>922</v>
      </c>
      <c r="G135" s="52" t="s">
        <v>819</v>
      </c>
      <c r="H135" s="51">
        <v>2017</v>
      </c>
      <c r="I135" s="61" t="s">
        <v>820</v>
      </c>
      <c r="J135" s="51">
        <v>2018</v>
      </c>
      <c r="K135" s="62">
        <v>4000</v>
      </c>
      <c r="L135" s="54">
        <v>4000</v>
      </c>
      <c r="M135" s="63">
        <v>0.8</v>
      </c>
      <c r="N135" s="50"/>
    </row>
    <row r="136" spans="1:14" ht="90.6" customHeight="1" x14ac:dyDescent="0.2">
      <c r="A136" s="51" t="s">
        <v>923</v>
      </c>
      <c r="B136" s="51" t="s">
        <v>813</v>
      </c>
      <c r="C136" s="51" t="s">
        <v>924</v>
      </c>
      <c r="D136" s="51" t="s">
        <v>925</v>
      </c>
      <c r="E136" s="51" t="s">
        <v>817</v>
      </c>
      <c r="F136" s="51" t="s">
        <v>926</v>
      </c>
      <c r="G136" s="52" t="s">
        <v>819</v>
      </c>
      <c r="H136" s="51">
        <v>2017</v>
      </c>
      <c r="I136" s="61" t="s">
        <v>820</v>
      </c>
      <c r="J136" s="51">
        <v>2018</v>
      </c>
      <c r="K136" s="62">
        <v>1600</v>
      </c>
      <c r="L136" s="54">
        <v>1600</v>
      </c>
      <c r="M136" s="63">
        <v>0.8</v>
      </c>
      <c r="N136" s="50"/>
    </row>
    <row r="137" spans="1:14" ht="95.45" customHeight="1" x14ac:dyDescent="0.2">
      <c r="A137" s="51" t="s">
        <v>927</v>
      </c>
      <c r="B137" s="51" t="s">
        <v>813</v>
      </c>
      <c r="C137" s="51" t="s">
        <v>928</v>
      </c>
      <c r="D137" s="51" t="s">
        <v>929</v>
      </c>
      <c r="E137" s="51" t="s">
        <v>817</v>
      </c>
      <c r="F137" s="51" t="s">
        <v>930</v>
      </c>
      <c r="G137" s="52" t="s">
        <v>819</v>
      </c>
      <c r="H137" s="51">
        <v>2018</v>
      </c>
      <c r="I137" s="61" t="s">
        <v>515</v>
      </c>
      <c r="J137" s="51">
        <v>2019</v>
      </c>
      <c r="K137" s="62">
        <v>2880</v>
      </c>
      <c r="L137" s="54">
        <v>2880</v>
      </c>
      <c r="M137" s="63">
        <v>0.8</v>
      </c>
      <c r="N137" s="50"/>
    </row>
    <row r="138" spans="1:14" ht="81.599999999999994" customHeight="1" x14ac:dyDescent="0.2">
      <c r="A138" s="51" t="s">
        <v>931</v>
      </c>
      <c r="B138" s="51" t="s">
        <v>813</v>
      </c>
      <c r="C138" s="51" t="s">
        <v>932</v>
      </c>
      <c r="D138" s="51" t="s">
        <v>933</v>
      </c>
      <c r="E138" s="51" t="s">
        <v>934</v>
      </c>
      <c r="F138" s="51" t="s">
        <v>935</v>
      </c>
      <c r="G138" s="52" t="s">
        <v>819</v>
      </c>
      <c r="H138" s="51">
        <v>2018</v>
      </c>
      <c r="I138" s="61" t="s">
        <v>515</v>
      </c>
      <c r="J138" s="51">
        <v>2018</v>
      </c>
      <c r="K138" s="62">
        <v>4000</v>
      </c>
      <c r="L138" s="54">
        <v>4000</v>
      </c>
      <c r="M138" s="63">
        <v>0.8</v>
      </c>
      <c r="N138" s="50"/>
    </row>
    <row r="139" spans="1:14" ht="96" customHeight="1" x14ac:dyDescent="0.2">
      <c r="A139" s="51" t="s">
        <v>936</v>
      </c>
      <c r="B139" s="51" t="s">
        <v>813</v>
      </c>
      <c r="C139" s="51" t="s">
        <v>937</v>
      </c>
      <c r="D139" s="51" t="s">
        <v>938</v>
      </c>
      <c r="E139" s="51" t="s">
        <v>817</v>
      </c>
      <c r="F139" s="51" t="s">
        <v>939</v>
      </c>
      <c r="G139" s="52" t="s">
        <v>819</v>
      </c>
      <c r="H139" s="51">
        <v>2018</v>
      </c>
      <c r="I139" s="61" t="s">
        <v>515</v>
      </c>
      <c r="J139" s="51">
        <v>2018</v>
      </c>
      <c r="K139" s="62">
        <v>3200</v>
      </c>
      <c r="L139" s="54">
        <v>3200</v>
      </c>
      <c r="M139" s="63">
        <v>0.8</v>
      </c>
      <c r="N139" s="50"/>
    </row>
    <row r="140" spans="1:14" ht="81.95" customHeight="1" x14ac:dyDescent="0.2">
      <c r="A140" s="51" t="s">
        <v>940</v>
      </c>
      <c r="B140" s="51" t="s">
        <v>813</v>
      </c>
      <c r="C140" s="51" t="s">
        <v>941</v>
      </c>
      <c r="D140" s="51" t="s">
        <v>942</v>
      </c>
      <c r="E140" s="51" t="s">
        <v>817</v>
      </c>
      <c r="F140" s="51" t="s">
        <v>531</v>
      </c>
      <c r="G140" s="52" t="s">
        <v>819</v>
      </c>
      <c r="H140" s="51">
        <v>2018</v>
      </c>
      <c r="I140" s="61" t="s">
        <v>515</v>
      </c>
      <c r="J140" s="51">
        <v>2018</v>
      </c>
      <c r="K140" s="62">
        <v>3600</v>
      </c>
      <c r="L140" s="54">
        <v>3600</v>
      </c>
      <c r="M140" s="63">
        <v>0.8</v>
      </c>
      <c r="N140" s="50"/>
    </row>
    <row r="141" spans="1:14" ht="93.95" customHeight="1" x14ac:dyDescent="0.2">
      <c r="A141" s="51" t="s">
        <v>943</v>
      </c>
      <c r="B141" s="51" t="s">
        <v>813</v>
      </c>
      <c r="C141" s="51" t="s">
        <v>944</v>
      </c>
      <c r="D141" s="51" t="s">
        <v>945</v>
      </c>
      <c r="E141" s="51" t="s">
        <v>817</v>
      </c>
      <c r="F141" s="51" t="s">
        <v>946</v>
      </c>
      <c r="G141" s="52" t="s">
        <v>819</v>
      </c>
      <c r="H141" s="51">
        <v>2018</v>
      </c>
      <c r="I141" s="61" t="s">
        <v>515</v>
      </c>
      <c r="J141" s="51">
        <v>2018</v>
      </c>
      <c r="K141" s="62">
        <v>4000</v>
      </c>
      <c r="L141" s="62">
        <v>4000</v>
      </c>
      <c r="M141" s="63">
        <v>0.8</v>
      </c>
      <c r="N141" s="50"/>
    </row>
    <row r="142" spans="1:14" ht="84" customHeight="1" x14ac:dyDescent="0.2">
      <c r="A142" s="51" t="s">
        <v>947</v>
      </c>
      <c r="B142" s="51" t="s">
        <v>813</v>
      </c>
      <c r="C142" s="51" t="s">
        <v>948</v>
      </c>
      <c r="D142" s="51" t="s">
        <v>949</v>
      </c>
      <c r="E142" s="51" t="s">
        <v>817</v>
      </c>
      <c r="F142" s="51" t="s">
        <v>425</v>
      </c>
      <c r="G142" s="52" t="s">
        <v>819</v>
      </c>
      <c r="H142" s="51">
        <v>2018</v>
      </c>
      <c r="I142" s="61" t="s">
        <v>515</v>
      </c>
      <c r="J142" s="51">
        <v>2019</v>
      </c>
      <c r="K142" s="62">
        <v>4000</v>
      </c>
      <c r="L142" s="54">
        <v>4000</v>
      </c>
      <c r="M142" s="63">
        <v>0.8</v>
      </c>
      <c r="N142" s="50"/>
    </row>
    <row r="143" spans="1:14" ht="98.45" customHeight="1" x14ac:dyDescent="0.2">
      <c r="A143" s="51" t="s">
        <v>950</v>
      </c>
      <c r="B143" s="51" t="s">
        <v>813</v>
      </c>
      <c r="C143" s="51" t="s">
        <v>541</v>
      </c>
      <c r="D143" s="51" t="s">
        <v>951</v>
      </c>
      <c r="E143" s="51" t="s">
        <v>817</v>
      </c>
      <c r="F143" s="51" t="s">
        <v>544</v>
      </c>
      <c r="G143" s="52" t="s">
        <v>819</v>
      </c>
      <c r="H143" s="51">
        <v>2018</v>
      </c>
      <c r="I143" s="61" t="s">
        <v>515</v>
      </c>
      <c r="J143" s="51">
        <v>2018</v>
      </c>
      <c r="K143" s="62">
        <v>4000</v>
      </c>
      <c r="L143" s="54">
        <v>4000</v>
      </c>
      <c r="M143" s="63">
        <v>0.8</v>
      </c>
      <c r="N143" s="50"/>
    </row>
    <row r="144" spans="1:14" ht="81.599999999999994" customHeight="1" x14ac:dyDescent="0.2">
      <c r="A144" s="51" t="s">
        <v>952</v>
      </c>
      <c r="B144" s="51" t="s">
        <v>813</v>
      </c>
      <c r="C144" s="51" t="s">
        <v>953</v>
      </c>
      <c r="D144" s="51" t="s">
        <v>954</v>
      </c>
      <c r="E144" s="51" t="s">
        <v>817</v>
      </c>
      <c r="F144" s="51" t="s">
        <v>955</v>
      </c>
      <c r="G144" s="52" t="s">
        <v>819</v>
      </c>
      <c r="H144" s="51">
        <v>2018</v>
      </c>
      <c r="I144" s="61" t="s">
        <v>515</v>
      </c>
      <c r="J144" s="51">
        <v>2018</v>
      </c>
      <c r="K144" s="62">
        <v>4000</v>
      </c>
      <c r="L144" s="54">
        <v>4000</v>
      </c>
      <c r="M144" s="63">
        <v>0.8</v>
      </c>
      <c r="N144" s="50"/>
    </row>
    <row r="145" spans="1:14" ht="96.6" customHeight="1" x14ac:dyDescent="0.2">
      <c r="A145" s="51" t="s">
        <v>956</v>
      </c>
      <c r="B145" s="51" t="s">
        <v>813</v>
      </c>
      <c r="C145" s="51" t="s">
        <v>957</v>
      </c>
      <c r="D145" s="51" t="s">
        <v>958</v>
      </c>
      <c r="E145" s="51" t="s">
        <v>817</v>
      </c>
      <c r="F145" s="51" t="s">
        <v>894</v>
      </c>
      <c r="G145" s="52" t="s">
        <v>819</v>
      </c>
      <c r="H145" s="51">
        <v>2018</v>
      </c>
      <c r="I145" s="61" t="s">
        <v>515</v>
      </c>
      <c r="J145" s="51">
        <v>2019</v>
      </c>
      <c r="K145" s="62">
        <v>3200</v>
      </c>
      <c r="L145" s="54">
        <v>3200</v>
      </c>
      <c r="M145" s="63">
        <v>0.8</v>
      </c>
      <c r="N145" s="50"/>
    </row>
    <row r="146" spans="1:14" ht="86.1" customHeight="1" x14ac:dyDescent="0.2">
      <c r="A146" s="51" t="s">
        <v>959</v>
      </c>
      <c r="B146" s="51" t="s">
        <v>813</v>
      </c>
      <c r="C146" s="51" t="s">
        <v>960</v>
      </c>
      <c r="D146" s="51" t="s">
        <v>961</v>
      </c>
      <c r="E146" s="51" t="s">
        <v>817</v>
      </c>
      <c r="F146" s="51" t="s">
        <v>962</v>
      </c>
      <c r="G146" s="52" t="s">
        <v>819</v>
      </c>
      <c r="H146" s="51">
        <v>2018</v>
      </c>
      <c r="I146" s="61" t="s">
        <v>515</v>
      </c>
      <c r="J146" s="51">
        <v>2018</v>
      </c>
      <c r="K146" s="62">
        <v>3200</v>
      </c>
      <c r="L146" s="54">
        <v>3200</v>
      </c>
      <c r="M146" s="63">
        <v>0.8</v>
      </c>
      <c r="N146" s="50"/>
    </row>
    <row r="147" spans="1:14" ht="111.95" customHeight="1" x14ac:dyDescent="0.2">
      <c r="A147" s="51" t="s">
        <v>963</v>
      </c>
      <c r="B147" s="51" t="s">
        <v>813</v>
      </c>
      <c r="C147" s="51" t="s">
        <v>964</v>
      </c>
      <c r="D147" s="51" t="s">
        <v>965</v>
      </c>
      <c r="E147" s="51" t="s">
        <v>817</v>
      </c>
      <c r="F147" s="51" t="s">
        <v>966</v>
      </c>
      <c r="G147" s="52" t="s">
        <v>819</v>
      </c>
      <c r="H147" s="51">
        <v>2018</v>
      </c>
      <c r="I147" s="61" t="s">
        <v>515</v>
      </c>
      <c r="J147" s="51">
        <v>2019</v>
      </c>
      <c r="K147" s="62">
        <v>4000</v>
      </c>
      <c r="L147" s="62">
        <v>4000</v>
      </c>
      <c r="M147" s="63">
        <v>0.8</v>
      </c>
      <c r="N147" s="50"/>
    </row>
    <row r="148" spans="1:14" ht="82.5" customHeight="1" x14ac:dyDescent="0.2">
      <c r="A148" s="51" t="s">
        <v>967</v>
      </c>
      <c r="B148" s="51" t="s">
        <v>813</v>
      </c>
      <c r="C148" s="51" t="s">
        <v>968</v>
      </c>
      <c r="D148" s="51" t="s">
        <v>969</v>
      </c>
      <c r="E148" s="51" t="s">
        <v>817</v>
      </c>
      <c r="F148" s="51" t="s">
        <v>970</v>
      </c>
      <c r="G148" s="52" t="s">
        <v>819</v>
      </c>
      <c r="H148" s="51">
        <v>2018</v>
      </c>
      <c r="I148" s="61" t="s">
        <v>515</v>
      </c>
      <c r="J148" s="51">
        <v>2019</v>
      </c>
      <c r="K148" s="62">
        <v>4000</v>
      </c>
      <c r="L148" s="54">
        <v>4000</v>
      </c>
      <c r="M148" s="63">
        <v>0.8</v>
      </c>
      <c r="N148" s="50"/>
    </row>
    <row r="149" spans="1:14" ht="93.95" customHeight="1" x14ac:dyDescent="0.2">
      <c r="A149" s="51" t="s">
        <v>971</v>
      </c>
      <c r="B149" s="51" t="s">
        <v>813</v>
      </c>
      <c r="C149" s="51" t="s">
        <v>972</v>
      </c>
      <c r="D149" s="51" t="s">
        <v>973</v>
      </c>
      <c r="E149" s="51" t="s">
        <v>817</v>
      </c>
      <c r="F149" s="51" t="s">
        <v>974</v>
      </c>
      <c r="G149" s="52" t="s">
        <v>819</v>
      </c>
      <c r="H149" s="51">
        <v>2018</v>
      </c>
      <c r="I149" s="61" t="s">
        <v>515</v>
      </c>
      <c r="J149" s="51">
        <v>2019</v>
      </c>
      <c r="K149" s="62">
        <v>4000</v>
      </c>
      <c r="L149" s="54">
        <v>4000</v>
      </c>
      <c r="M149" s="63">
        <v>0.8</v>
      </c>
      <c r="N149" s="50"/>
    </row>
    <row r="150" spans="1:14" ht="85.5" customHeight="1" x14ac:dyDescent="0.2">
      <c r="A150" s="51" t="s">
        <v>975</v>
      </c>
      <c r="B150" s="51" t="s">
        <v>813</v>
      </c>
      <c r="C150" s="51" t="s">
        <v>976</v>
      </c>
      <c r="D150" s="51" t="s">
        <v>977</v>
      </c>
      <c r="E150" s="51" t="s">
        <v>817</v>
      </c>
      <c r="F150" s="51" t="s">
        <v>978</v>
      </c>
      <c r="G150" s="52" t="s">
        <v>819</v>
      </c>
      <c r="H150" s="51">
        <v>2018</v>
      </c>
      <c r="I150" s="61" t="s">
        <v>515</v>
      </c>
      <c r="J150" s="51">
        <v>2019</v>
      </c>
      <c r="K150" s="62">
        <v>4000</v>
      </c>
      <c r="L150" s="62">
        <v>4000</v>
      </c>
      <c r="M150" s="63">
        <v>0.8</v>
      </c>
      <c r="N150" s="50"/>
    </row>
    <row r="151" spans="1:14" ht="87.6" customHeight="1" x14ac:dyDescent="0.2">
      <c r="A151" s="51" t="s">
        <v>979</v>
      </c>
      <c r="B151" s="51" t="s">
        <v>813</v>
      </c>
      <c r="C151" s="51" t="s">
        <v>980</v>
      </c>
      <c r="D151" s="51" t="s">
        <v>981</v>
      </c>
      <c r="E151" s="51" t="s">
        <v>817</v>
      </c>
      <c r="F151" s="51" t="s">
        <v>982</v>
      </c>
      <c r="G151" s="52" t="s">
        <v>819</v>
      </c>
      <c r="H151" s="51">
        <v>2018</v>
      </c>
      <c r="I151" s="61" t="s">
        <v>515</v>
      </c>
      <c r="J151" s="51">
        <v>2019</v>
      </c>
      <c r="K151" s="62">
        <v>2240</v>
      </c>
      <c r="L151" s="62">
        <v>2240</v>
      </c>
      <c r="M151" s="63">
        <v>0.8</v>
      </c>
      <c r="N151" s="50"/>
    </row>
    <row r="152" spans="1:14" ht="84" customHeight="1" x14ac:dyDescent="0.2">
      <c r="A152" s="51" t="s">
        <v>983</v>
      </c>
      <c r="B152" s="51" t="s">
        <v>813</v>
      </c>
      <c r="C152" s="51" t="s">
        <v>984</v>
      </c>
      <c r="D152" s="51" t="s">
        <v>985</v>
      </c>
      <c r="E152" s="51" t="s">
        <v>817</v>
      </c>
      <c r="F152" s="51" t="s">
        <v>986</v>
      </c>
      <c r="G152" s="52" t="s">
        <v>819</v>
      </c>
      <c r="H152" s="51">
        <v>2018</v>
      </c>
      <c r="I152" s="61" t="s">
        <v>515</v>
      </c>
      <c r="J152" s="51">
        <v>2019</v>
      </c>
      <c r="K152" s="62">
        <v>4000</v>
      </c>
      <c r="L152" s="54">
        <v>4000</v>
      </c>
      <c r="M152" s="63">
        <v>0.8</v>
      </c>
      <c r="N152" s="50"/>
    </row>
    <row r="153" spans="1:14" ht="78.599999999999994" customHeight="1" x14ac:dyDescent="0.2">
      <c r="A153" s="51" t="s">
        <v>987</v>
      </c>
      <c r="B153" s="51" t="s">
        <v>813</v>
      </c>
      <c r="C153" s="51" t="s">
        <v>988</v>
      </c>
      <c r="D153" s="51" t="s">
        <v>989</v>
      </c>
      <c r="E153" s="51" t="s">
        <v>990</v>
      </c>
      <c r="F153" s="51" t="s">
        <v>991</v>
      </c>
      <c r="G153" s="52" t="s">
        <v>819</v>
      </c>
      <c r="H153" s="51">
        <v>2018</v>
      </c>
      <c r="I153" s="61" t="s">
        <v>515</v>
      </c>
      <c r="J153" s="51">
        <v>2019</v>
      </c>
      <c r="K153" s="62">
        <v>4000</v>
      </c>
      <c r="L153" s="54">
        <v>4000</v>
      </c>
      <c r="M153" s="63">
        <v>0.8</v>
      </c>
      <c r="N153" s="50"/>
    </row>
    <row r="154" spans="1:14" ht="78" customHeight="1" x14ac:dyDescent="0.2">
      <c r="A154" s="51" t="s">
        <v>992</v>
      </c>
      <c r="B154" s="51" t="s">
        <v>813</v>
      </c>
      <c r="C154" s="51" t="s">
        <v>993</v>
      </c>
      <c r="D154" s="51" t="s">
        <v>994</v>
      </c>
      <c r="E154" s="51" t="s">
        <v>817</v>
      </c>
      <c r="F154" s="51" t="s">
        <v>995</v>
      </c>
      <c r="G154" s="52" t="s">
        <v>819</v>
      </c>
      <c r="H154" s="51">
        <v>2018</v>
      </c>
      <c r="I154" s="61" t="s">
        <v>515</v>
      </c>
      <c r="J154" s="51">
        <v>2019</v>
      </c>
      <c r="K154" s="62">
        <v>4000</v>
      </c>
      <c r="L154" s="62">
        <v>4000</v>
      </c>
      <c r="M154" s="63">
        <v>0.8</v>
      </c>
      <c r="N154" s="50"/>
    </row>
    <row r="155" spans="1:14" ht="79.5" customHeight="1" x14ac:dyDescent="0.2">
      <c r="A155" s="51" t="s">
        <v>996</v>
      </c>
      <c r="B155" s="51" t="s">
        <v>813</v>
      </c>
      <c r="C155" s="51" t="s">
        <v>997</v>
      </c>
      <c r="D155" s="51" t="s">
        <v>998</v>
      </c>
      <c r="E155" s="51" t="s">
        <v>817</v>
      </c>
      <c r="F155" s="51" t="s">
        <v>999</v>
      </c>
      <c r="G155" s="52" t="s">
        <v>819</v>
      </c>
      <c r="H155" s="51">
        <v>2018</v>
      </c>
      <c r="I155" s="61" t="s">
        <v>515</v>
      </c>
      <c r="J155" s="51">
        <v>2019</v>
      </c>
      <c r="K155" s="62">
        <v>4000</v>
      </c>
      <c r="L155" s="54">
        <v>4000</v>
      </c>
      <c r="M155" s="63">
        <v>0.8</v>
      </c>
      <c r="N155" s="50"/>
    </row>
    <row r="156" spans="1:14" ht="78" customHeight="1" x14ac:dyDescent="0.2">
      <c r="A156" s="51" t="s">
        <v>1000</v>
      </c>
      <c r="B156" s="51" t="s">
        <v>813</v>
      </c>
      <c r="C156" s="51" t="s">
        <v>1001</v>
      </c>
      <c r="D156" s="51" t="s">
        <v>1002</v>
      </c>
      <c r="E156" s="51" t="s">
        <v>817</v>
      </c>
      <c r="F156" s="51" t="s">
        <v>1003</v>
      </c>
      <c r="G156" s="52" t="s">
        <v>819</v>
      </c>
      <c r="H156" s="51">
        <v>2018</v>
      </c>
      <c r="I156" s="61" t="s">
        <v>515</v>
      </c>
      <c r="J156" s="51">
        <v>2019</v>
      </c>
      <c r="K156" s="62">
        <v>4000</v>
      </c>
      <c r="L156" s="54">
        <v>4000</v>
      </c>
      <c r="M156" s="63">
        <v>0.8</v>
      </c>
      <c r="N156" s="50"/>
    </row>
    <row r="157" spans="1:14" ht="78" customHeight="1" x14ac:dyDescent="0.2">
      <c r="A157" s="51" t="s">
        <v>1004</v>
      </c>
      <c r="B157" s="51" t="s">
        <v>813</v>
      </c>
      <c r="C157" s="51" t="s">
        <v>1005</v>
      </c>
      <c r="D157" s="51" t="s">
        <v>1006</v>
      </c>
      <c r="E157" s="51" t="s">
        <v>817</v>
      </c>
      <c r="F157" s="51" t="s">
        <v>1007</v>
      </c>
      <c r="G157" s="52" t="s">
        <v>819</v>
      </c>
      <c r="H157" s="51">
        <v>2018</v>
      </c>
      <c r="I157" s="61" t="s">
        <v>515</v>
      </c>
      <c r="J157" s="51">
        <v>2019</v>
      </c>
      <c r="K157" s="62">
        <v>4000</v>
      </c>
      <c r="L157" s="62">
        <v>4000</v>
      </c>
      <c r="M157" s="63">
        <v>0.8</v>
      </c>
      <c r="N157" s="50"/>
    </row>
    <row r="158" spans="1:14" ht="86.1" customHeight="1" x14ac:dyDescent="0.2">
      <c r="A158" s="51" t="s">
        <v>1008</v>
      </c>
      <c r="B158" s="51" t="s">
        <v>813</v>
      </c>
      <c r="C158" s="51" t="s">
        <v>1009</v>
      </c>
      <c r="D158" s="51" t="s">
        <v>1010</v>
      </c>
      <c r="E158" s="51" t="s">
        <v>817</v>
      </c>
      <c r="F158" s="51" t="s">
        <v>1011</v>
      </c>
      <c r="G158" s="52" t="s">
        <v>819</v>
      </c>
      <c r="H158" s="51">
        <v>2018</v>
      </c>
      <c r="I158" s="61" t="s">
        <v>515</v>
      </c>
      <c r="J158" s="51">
        <v>2019</v>
      </c>
      <c r="K158" s="62">
        <v>4000</v>
      </c>
      <c r="L158" s="62">
        <v>4000</v>
      </c>
      <c r="M158" s="63">
        <v>0.8</v>
      </c>
      <c r="N158" s="50"/>
    </row>
    <row r="159" spans="1:14" ht="82.5" customHeight="1" x14ac:dyDescent="0.2">
      <c r="A159" s="51" t="s">
        <v>1012</v>
      </c>
      <c r="B159" s="51" t="s">
        <v>813</v>
      </c>
      <c r="C159" s="51" t="s">
        <v>1009</v>
      </c>
      <c r="D159" s="51" t="s">
        <v>1010</v>
      </c>
      <c r="E159" s="51" t="s">
        <v>817</v>
      </c>
      <c r="F159" s="51" t="s">
        <v>1011</v>
      </c>
      <c r="G159" s="52" t="s">
        <v>819</v>
      </c>
      <c r="H159" s="51">
        <v>2018</v>
      </c>
      <c r="I159" s="61" t="s">
        <v>515</v>
      </c>
      <c r="J159" s="51">
        <v>2019</v>
      </c>
      <c r="K159" s="62">
        <v>4000</v>
      </c>
      <c r="L159" s="62">
        <v>4000</v>
      </c>
      <c r="M159" s="63">
        <v>0.8</v>
      </c>
      <c r="N159" s="50"/>
    </row>
    <row r="160" spans="1:14" ht="82.5" customHeight="1" x14ac:dyDescent="0.2">
      <c r="A160" s="51" t="s">
        <v>1013</v>
      </c>
      <c r="B160" s="51" t="s">
        <v>813</v>
      </c>
      <c r="C160" s="51" t="s">
        <v>1014</v>
      </c>
      <c r="D160" s="51" t="s">
        <v>1015</v>
      </c>
      <c r="E160" s="51" t="s">
        <v>817</v>
      </c>
      <c r="F160" s="51" t="s">
        <v>1016</v>
      </c>
      <c r="G160" s="52" t="s">
        <v>819</v>
      </c>
      <c r="H160" s="51">
        <v>2018</v>
      </c>
      <c r="I160" s="61" t="s">
        <v>515</v>
      </c>
      <c r="J160" s="51">
        <v>2019</v>
      </c>
      <c r="K160" s="62">
        <v>4000</v>
      </c>
      <c r="L160" s="54">
        <v>4000</v>
      </c>
      <c r="M160" s="63">
        <v>0.8</v>
      </c>
      <c r="N160" s="50"/>
    </row>
    <row r="161" spans="1:14" ht="78.599999999999994" customHeight="1" x14ac:dyDescent="0.2">
      <c r="A161" s="51" t="s">
        <v>1017</v>
      </c>
      <c r="B161" s="51" t="s">
        <v>813</v>
      </c>
      <c r="C161" s="51" t="s">
        <v>1018</v>
      </c>
      <c r="D161" s="51" t="s">
        <v>1019</v>
      </c>
      <c r="E161" s="51" t="s">
        <v>817</v>
      </c>
      <c r="F161" s="51" t="s">
        <v>1020</v>
      </c>
      <c r="G161" s="52" t="s">
        <v>819</v>
      </c>
      <c r="H161" s="51">
        <v>2018</v>
      </c>
      <c r="I161" s="61" t="s">
        <v>515</v>
      </c>
      <c r="J161" s="51">
        <v>2019</v>
      </c>
      <c r="K161" s="62">
        <v>4000</v>
      </c>
      <c r="L161" s="54">
        <v>4000</v>
      </c>
      <c r="M161" s="63">
        <v>0.8</v>
      </c>
      <c r="N161" s="50"/>
    </row>
    <row r="162" spans="1:14" ht="81.95" customHeight="1" x14ac:dyDescent="0.2">
      <c r="A162" s="51" t="s">
        <v>1021</v>
      </c>
      <c r="B162" s="51" t="s">
        <v>813</v>
      </c>
      <c r="C162" s="51" t="s">
        <v>1022</v>
      </c>
      <c r="D162" s="51" t="s">
        <v>1023</v>
      </c>
      <c r="E162" s="51" t="s">
        <v>817</v>
      </c>
      <c r="F162" s="51" t="s">
        <v>1024</v>
      </c>
      <c r="G162" s="52" t="s">
        <v>819</v>
      </c>
      <c r="H162" s="51">
        <v>2018</v>
      </c>
      <c r="I162" s="61" t="s">
        <v>515</v>
      </c>
      <c r="J162" s="51">
        <v>2019</v>
      </c>
      <c r="K162" s="62">
        <v>4000</v>
      </c>
      <c r="L162" s="54">
        <v>4000</v>
      </c>
      <c r="M162" s="63">
        <v>0.8</v>
      </c>
      <c r="N162" s="50"/>
    </row>
    <row r="163" spans="1:14" ht="81.95" customHeight="1" x14ac:dyDescent="0.2">
      <c r="A163" s="51" t="s">
        <v>1025</v>
      </c>
      <c r="B163" s="51" t="s">
        <v>813</v>
      </c>
      <c r="C163" s="51" t="s">
        <v>1026</v>
      </c>
      <c r="D163" s="51" t="s">
        <v>1027</v>
      </c>
      <c r="E163" s="51" t="s">
        <v>817</v>
      </c>
      <c r="F163" s="51" t="s">
        <v>1028</v>
      </c>
      <c r="G163" s="52" t="s">
        <v>819</v>
      </c>
      <c r="H163" s="51">
        <v>2018</v>
      </c>
      <c r="I163" s="61" t="s">
        <v>515</v>
      </c>
      <c r="J163" s="51">
        <v>2019</v>
      </c>
      <c r="K163" s="62">
        <v>4000</v>
      </c>
      <c r="L163" s="54">
        <v>4000</v>
      </c>
      <c r="M163" s="63">
        <v>0.8</v>
      </c>
      <c r="N163" s="50"/>
    </row>
    <row r="164" spans="1:14" ht="74.099999999999994" customHeight="1" x14ac:dyDescent="0.2">
      <c r="A164" s="51" t="s">
        <v>1029</v>
      </c>
      <c r="B164" s="51" t="s">
        <v>813</v>
      </c>
      <c r="C164" s="51" t="s">
        <v>1030</v>
      </c>
      <c r="D164" s="51" t="s">
        <v>1031</v>
      </c>
      <c r="E164" s="51" t="s">
        <v>817</v>
      </c>
      <c r="F164" s="51" t="s">
        <v>1032</v>
      </c>
      <c r="G164" s="52" t="s">
        <v>819</v>
      </c>
      <c r="H164" s="51">
        <v>2018</v>
      </c>
      <c r="I164" s="61" t="s">
        <v>515</v>
      </c>
      <c r="J164" s="51">
        <v>2019</v>
      </c>
      <c r="K164" s="62">
        <v>4000</v>
      </c>
      <c r="L164" s="54">
        <v>4000</v>
      </c>
      <c r="M164" s="63">
        <v>0.8</v>
      </c>
      <c r="N164" s="50"/>
    </row>
    <row r="165" spans="1:14" ht="80.099999999999994" customHeight="1" x14ac:dyDescent="0.2">
      <c r="A165" s="51" t="s">
        <v>1033</v>
      </c>
      <c r="B165" s="51" t="s">
        <v>813</v>
      </c>
      <c r="C165" s="51" t="s">
        <v>1034</v>
      </c>
      <c r="D165" s="51" t="s">
        <v>1035</v>
      </c>
      <c r="E165" s="51" t="s">
        <v>1036</v>
      </c>
      <c r="F165" s="51" t="s">
        <v>1037</v>
      </c>
      <c r="G165" s="52" t="s">
        <v>819</v>
      </c>
      <c r="H165" s="51">
        <v>2018</v>
      </c>
      <c r="I165" s="61" t="s">
        <v>515</v>
      </c>
      <c r="J165" s="61" t="s">
        <v>515</v>
      </c>
      <c r="K165" s="62">
        <v>4000</v>
      </c>
      <c r="L165" s="54">
        <v>4000</v>
      </c>
      <c r="M165" s="63">
        <v>0.8</v>
      </c>
      <c r="N165" s="50"/>
    </row>
    <row r="166" spans="1:14" ht="76.5" customHeight="1" x14ac:dyDescent="0.2">
      <c r="A166" s="51" t="s">
        <v>1038</v>
      </c>
      <c r="B166" s="51" t="s">
        <v>813</v>
      </c>
      <c r="C166" s="51" t="s">
        <v>579</v>
      </c>
      <c r="D166" s="51" t="s">
        <v>1039</v>
      </c>
      <c r="E166" s="51" t="s">
        <v>817</v>
      </c>
      <c r="F166" s="51" t="s">
        <v>582</v>
      </c>
      <c r="G166" s="52" t="s">
        <v>819</v>
      </c>
      <c r="H166" s="51">
        <v>2018</v>
      </c>
      <c r="I166" s="61" t="s">
        <v>515</v>
      </c>
      <c r="J166" s="61" t="s">
        <v>1040</v>
      </c>
      <c r="K166" s="62">
        <v>4000</v>
      </c>
      <c r="L166" s="54">
        <v>4000</v>
      </c>
      <c r="M166" s="63">
        <v>0.8</v>
      </c>
      <c r="N166" s="50"/>
    </row>
    <row r="167" spans="1:14" ht="79.5" customHeight="1" x14ac:dyDescent="0.2">
      <c r="A167" s="51" t="s">
        <v>1041</v>
      </c>
      <c r="B167" s="51" t="s">
        <v>813</v>
      </c>
      <c r="C167" s="51" t="s">
        <v>1042</v>
      </c>
      <c r="D167" s="51" t="s">
        <v>1043</v>
      </c>
      <c r="E167" s="51" t="s">
        <v>817</v>
      </c>
      <c r="F167" s="51" t="s">
        <v>1044</v>
      </c>
      <c r="G167" s="52" t="s">
        <v>819</v>
      </c>
      <c r="H167" s="51">
        <v>2018</v>
      </c>
      <c r="I167" s="61" t="s">
        <v>515</v>
      </c>
      <c r="J167" s="51">
        <v>2019</v>
      </c>
      <c r="K167" s="62">
        <v>4000</v>
      </c>
      <c r="L167" s="54">
        <v>4000</v>
      </c>
      <c r="M167" s="63">
        <v>0.8</v>
      </c>
      <c r="N167" s="50"/>
    </row>
    <row r="168" spans="1:14" ht="79.5" customHeight="1" x14ac:dyDescent="0.2">
      <c r="A168" s="51" t="s">
        <v>1045</v>
      </c>
      <c r="B168" s="51" t="s">
        <v>813</v>
      </c>
      <c r="C168" s="51" t="s">
        <v>1046</v>
      </c>
      <c r="D168" s="51" t="s">
        <v>1047</v>
      </c>
      <c r="E168" s="51" t="s">
        <v>817</v>
      </c>
      <c r="F168" s="51" t="s">
        <v>1048</v>
      </c>
      <c r="G168" s="52" t="s">
        <v>819</v>
      </c>
      <c r="H168" s="51">
        <v>2018</v>
      </c>
      <c r="I168" s="61" t="s">
        <v>515</v>
      </c>
      <c r="J168" s="51">
        <v>2019</v>
      </c>
      <c r="K168" s="62">
        <v>4000</v>
      </c>
      <c r="L168" s="54">
        <v>4000</v>
      </c>
      <c r="M168" s="63">
        <v>0.8</v>
      </c>
      <c r="N168" s="50"/>
    </row>
    <row r="169" spans="1:14" ht="93.95" customHeight="1" x14ac:dyDescent="0.2">
      <c r="A169" s="51" t="s">
        <v>1049</v>
      </c>
      <c r="B169" s="51" t="s">
        <v>813</v>
      </c>
      <c r="C169" s="51" t="s">
        <v>1050</v>
      </c>
      <c r="D169" s="51" t="s">
        <v>1051</v>
      </c>
      <c r="E169" s="51" t="s">
        <v>817</v>
      </c>
      <c r="F169" s="51" t="s">
        <v>1052</v>
      </c>
      <c r="G169" s="52" t="s">
        <v>819</v>
      </c>
      <c r="H169" s="51">
        <v>2018</v>
      </c>
      <c r="I169" s="61" t="s">
        <v>515</v>
      </c>
      <c r="J169" s="51">
        <v>2019</v>
      </c>
      <c r="K169" s="62">
        <v>4000</v>
      </c>
      <c r="L169" s="62">
        <v>4000</v>
      </c>
      <c r="M169" s="63">
        <v>0.8</v>
      </c>
      <c r="N169" s="50"/>
    </row>
    <row r="170" spans="1:14" ht="86.1" customHeight="1" x14ac:dyDescent="0.2">
      <c r="A170" s="51" t="s">
        <v>1053</v>
      </c>
      <c r="B170" s="51" t="s">
        <v>813</v>
      </c>
      <c r="C170" s="51" t="s">
        <v>1054</v>
      </c>
      <c r="D170" s="51" t="s">
        <v>1055</v>
      </c>
      <c r="E170" s="51" t="s">
        <v>817</v>
      </c>
      <c r="F170" s="51" t="s">
        <v>1056</v>
      </c>
      <c r="G170" s="52" t="s">
        <v>819</v>
      </c>
      <c r="H170" s="51">
        <v>2018</v>
      </c>
      <c r="I170" s="61" t="s">
        <v>515</v>
      </c>
      <c r="J170" s="51">
        <v>2019</v>
      </c>
      <c r="K170" s="62">
        <v>4000</v>
      </c>
      <c r="L170" s="62">
        <v>4000</v>
      </c>
      <c r="M170" s="63">
        <v>0.8</v>
      </c>
      <c r="N170" s="50"/>
    </row>
    <row r="171" spans="1:14" ht="80.099999999999994" customHeight="1" x14ac:dyDescent="0.2">
      <c r="A171" s="51" t="s">
        <v>1057</v>
      </c>
      <c r="B171" s="51" t="s">
        <v>813</v>
      </c>
      <c r="C171" s="51" t="s">
        <v>551</v>
      </c>
      <c r="D171" s="51" t="s">
        <v>1058</v>
      </c>
      <c r="E171" s="51" t="s">
        <v>817</v>
      </c>
      <c r="F171" s="51" t="s">
        <v>1059</v>
      </c>
      <c r="G171" s="52" t="s">
        <v>819</v>
      </c>
      <c r="H171" s="51">
        <v>2018</v>
      </c>
      <c r="I171" s="61" t="s">
        <v>515</v>
      </c>
      <c r="J171" s="51">
        <v>2019</v>
      </c>
      <c r="K171" s="62">
        <v>4000</v>
      </c>
      <c r="L171" s="54">
        <v>4000</v>
      </c>
      <c r="M171" s="63">
        <v>0.8</v>
      </c>
      <c r="N171" s="50"/>
    </row>
    <row r="172" spans="1:14" ht="79.5" customHeight="1" x14ac:dyDescent="0.2">
      <c r="A172" s="51" t="s">
        <v>1060</v>
      </c>
      <c r="B172" s="51" t="s">
        <v>813</v>
      </c>
      <c r="C172" s="51" t="s">
        <v>1061</v>
      </c>
      <c r="D172" s="51" t="s">
        <v>1062</v>
      </c>
      <c r="E172" s="51" t="s">
        <v>817</v>
      </c>
      <c r="F172" s="51" t="s">
        <v>1063</v>
      </c>
      <c r="G172" s="52" t="s">
        <v>819</v>
      </c>
      <c r="H172" s="51">
        <v>2018</v>
      </c>
      <c r="I172" s="61" t="s">
        <v>515</v>
      </c>
      <c r="J172" s="51">
        <v>2018</v>
      </c>
      <c r="K172" s="62">
        <v>4000</v>
      </c>
      <c r="L172" s="54">
        <v>4000</v>
      </c>
      <c r="M172" s="63">
        <v>0.8</v>
      </c>
      <c r="N172" s="50"/>
    </row>
    <row r="173" spans="1:14" ht="80.099999999999994" customHeight="1" x14ac:dyDescent="0.2">
      <c r="A173" s="51" t="s">
        <v>1064</v>
      </c>
      <c r="B173" s="51" t="s">
        <v>813</v>
      </c>
      <c r="C173" s="51" t="s">
        <v>1065</v>
      </c>
      <c r="D173" s="51" t="s">
        <v>1066</v>
      </c>
      <c r="E173" s="51" t="s">
        <v>817</v>
      </c>
      <c r="F173" s="51" t="s">
        <v>1067</v>
      </c>
      <c r="G173" s="52" t="s">
        <v>819</v>
      </c>
      <c r="H173" s="51">
        <v>2018</v>
      </c>
      <c r="I173" s="61" t="s">
        <v>1040</v>
      </c>
      <c r="J173" s="51">
        <v>2019</v>
      </c>
      <c r="K173" s="62">
        <v>4000</v>
      </c>
      <c r="L173" s="54">
        <v>4000</v>
      </c>
      <c r="M173" s="63">
        <v>0.8</v>
      </c>
      <c r="N173" s="50"/>
    </row>
    <row r="174" spans="1:14" ht="82.5" customHeight="1" x14ac:dyDescent="0.2">
      <c r="A174" s="51" t="s">
        <v>1068</v>
      </c>
      <c r="B174" s="51" t="s">
        <v>813</v>
      </c>
      <c r="C174" s="51" t="s">
        <v>1069</v>
      </c>
      <c r="D174" s="51" t="s">
        <v>1070</v>
      </c>
      <c r="E174" s="51" t="s">
        <v>817</v>
      </c>
      <c r="F174" s="51" t="s">
        <v>865</v>
      </c>
      <c r="G174" s="52" t="s">
        <v>819</v>
      </c>
      <c r="H174" s="51">
        <v>2018</v>
      </c>
      <c r="I174" s="61" t="s">
        <v>515</v>
      </c>
      <c r="J174" s="51">
        <v>2019</v>
      </c>
      <c r="K174" s="62">
        <v>4000</v>
      </c>
      <c r="L174" s="62">
        <v>4000</v>
      </c>
      <c r="M174" s="63">
        <v>0.8</v>
      </c>
      <c r="N174" s="50"/>
    </row>
    <row r="175" spans="1:14" ht="78.599999999999994" customHeight="1" x14ac:dyDescent="0.2">
      <c r="A175" s="51" t="s">
        <v>1071</v>
      </c>
      <c r="B175" s="51" t="s">
        <v>813</v>
      </c>
      <c r="C175" s="51" t="s">
        <v>1072</v>
      </c>
      <c r="D175" s="51" t="s">
        <v>1073</v>
      </c>
      <c r="E175" s="51" t="s">
        <v>817</v>
      </c>
      <c r="F175" s="51" t="s">
        <v>1074</v>
      </c>
      <c r="G175" s="52" t="s">
        <v>819</v>
      </c>
      <c r="H175" s="51">
        <v>2018</v>
      </c>
      <c r="I175" s="61" t="s">
        <v>515</v>
      </c>
      <c r="J175" s="51">
        <v>2019</v>
      </c>
      <c r="K175" s="62">
        <v>4000</v>
      </c>
      <c r="L175" s="54">
        <v>4000</v>
      </c>
      <c r="M175" s="63">
        <v>0.8</v>
      </c>
      <c r="N175" s="50"/>
    </row>
    <row r="176" spans="1:14" ht="81.95" customHeight="1" x14ac:dyDescent="0.2">
      <c r="A176" s="51" t="s">
        <v>1075</v>
      </c>
      <c r="B176" s="51" t="s">
        <v>813</v>
      </c>
      <c r="C176" s="51" t="s">
        <v>1076</v>
      </c>
      <c r="D176" s="51" t="s">
        <v>1077</v>
      </c>
      <c r="E176" s="51" t="s">
        <v>817</v>
      </c>
      <c r="F176" s="51" t="s">
        <v>1078</v>
      </c>
      <c r="G176" s="52" t="s">
        <v>819</v>
      </c>
      <c r="H176" s="51">
        <v>2018</v>
      </c>
      <c r="I176" s="51">
        <v>2018</v>
      </c>
      <c r="J176" s="51">
        <v>2019</v>
      </c>
      <c r="K176" s="62">
        <v>2800</v>
      </c>
      <c r="L176" s="54">
        <v>2800</v>
      </c>
      <c r="M176" s="63">
        <v>0.8</v>
      </c>
      <c r="N176" s="50"/>
    </row>
    <row r="177" spans="1:14" ht="81.95" customHeight="1" x14ac:dyDescent="0.2">
      <c r="A177" s="51" t="s">
        <v>1079</v>
      </c>
      <c r="B177" s="51" t="s">
        <v>813</v>
      </c>
      <c r="C177" s="51" t="s">
        <v>1080</v>
      </c>
      <c r="D177" s="51" t="s">
        <v>1081</v>
      </c>
      <c r="E177" s="51" t="s">
        <v>817</v>
      </c>
      <c r="F177" s="51" t="s">
        <v>1082</v>
      </c>
      <c r="G177" s="52" t="s">
        <v>819</v>
      </c>
      <c r="H177" s="51">
        <v>2018</v>
      </c>
      <c r="I177" s="51">
        <v>2018</v>
      </c>
      <c r="J177" s="51">
        <v>2019</v>
      </c>
      <c r="K177" s="62">
        <v>4000</v>
      </c>
      <c r="L177" s="54">
        <v>4000</v>
      </c>
      <c r="M177" s="63">
        <v>0.8</v>
      </c>
      <c r="N177" s="50"/>
    </row>
    <row r="178" spans="1:14" ht="84.6" customHeight="1" x14ac:dyDescent="0.2">
      <c r="A178" s="51" t="s">
        <v>1083</v>
      </c>
      <c r="B178" s="51" t="s">
        <v>813</v>
      </c>
      <c r="C178" s="51" t="s">
        <v>1084</v>
      </c>
      <c r="D178" s="51" t="s">
        <v>1085</v>
      </c>
      <c r="E178" s="51" t="s">
        <v>817</v>
      </c>
      <c r="F178" s="51" t="s">
        <v>1086</v>
      </c>
      <c r="G178" s="52" t="s">
        <v>819</v>
      </c>
      <c r="H178" s="51">
        <v>2018</v>
      </c>
      <c r="I178" s="51">
        <v>2018</v>
      </c>
      <c r="J178" s="51">
        <v>2019</v>
      </c>
      <c r="K178" s="62">
        <v>4000</v>
      </c>
      <c r="L178" s="54">
        <v>4000</v>
      </c>
      <c r="M178" s="63">
        <v>0.8</v>
      </c>
      <c r="N178" s="50"/>
    </row>
    <row r="179" spans="1:14" ht="82.5" customHeight="1" x14ac:dyDescent="0.2">
      <c r="A179" s="51" t="s">
        <v>1087</v>
      </c>
      <c r="B179" s="51" t="s">
        <v>813</v>
      </c>
      <c r="C179" s="51" t="s">
        <v>1088</v>
      </c>
      <c r="D179" s="51" t="s">
        <v>1089</v>
      </c>
      <c r="E179" s="51" t="s">
        <v>817</v>
      </c>
      <c r="F179" s="51" t="s">
        <v>1090</v>
      </c>
      <c r="G179" s="52" t="s">
        <v>819</v>
      </c>
      <c r="H179" s="51">
        <v>2018</v>
      </c>
      <c r="I179" s="51">
        <v>2018</v>
      </c>
      <c r="J179" s="51">
        <v>2019</v>
      </c>
      <c r="K179" s="62">
        <v>4000</v>
      </c>
      <c r="L179" s="54">
        <v>4000</v>
      </c>
      <c r="M179" s="63">
        <v>0.8</v>
      </c>
      <c r="N179" s="50"/>
    </row>
    <row r="180" spans="1:14" ht="76.5" customHeight="1" x14ac:dyDescent="0.2">
      <c r="A180" s="51" t="s">
        <v>1091</v>
      </c>
      <c r="B180" s="51" t="s">
        <v>813</v>
      </c>
      <c r="C180" s="51" t="s">
        <v>1092</v>
      </c>
      <c r="D180" s="51" t="s">
        <v>1093</v>
      </c>
      <c r="E180" s="51" t="s">
        <v>817</v>
      </c>
      <c r="F180" s="51" t="s">
        <v>1094</v>
      </c>
      <c r="G180" s="52" t="s">
        <v>819</v>
      </c>
      <c r="H180" s="51">
        <v>2018</v>
      </c>
      <c r="I180" s="51">
        <v>2018</v>
      </c>
      <c r="J180" s="51">
        <v>2019</v>
      </c>
      <c r="K180" s="62">
        <v>4000</v>
      </c>
      <c r="L180" s="54">
        <v>4000</v>
      </c>
      <c r="M180" s="63">
        <v>0.8</v>
      </c>
      <c r="N180" s="50"/>
    </row>
    <row r="181" spans="1:14" ht="81.599999999999994" customHeight="1" x14ac:dyDescent="0.2">
      <c r="A181" s="51" t="s">
        <v>1095</v>
      </c>
      <c r="B181" s="51" t="s">
        <v>813</v>
      </c>
      <c r="C181" s="51" t="s">
        <v>1096</v>
      </c>
      <c r="D181" s="51" t="s">
        <v>1097</v>
      </c>
      <c r="E181" s="51" t="s">
        <v>817</v>
      </c>
      <c r="F181" s="51" t="s">
        <v>1098</v>
      </c>
      <c r="G181" s="52" t="s">
        <v>819</v>
      </c>
      <c r="H181" s="51">
        <v>2018</v>
      </c>
      <c r="I181" s="51">
        <v>2018</v>
      </c>
      <c r="J181" s="51">
        <v>2019</v>
      </c>
      <c r="K181" s="62">
        <v>4000</v>
      </c>
      <c r="L181" s="54">
        <v>4000</v>
      </c>
      <c r="M181" s="63">
        <v>0.8</v>
      </c>
      <c r="N181" s="50"/>
    </row>
    <row r="182" spans="1:14" ht="84.6" customHeight="1" x14ac:dyDescent="0.2">
      <c r="A182" s="51" t="s">
        <v>1099</v>
      </c>
      <c r="B182" s="51" t="s">
        <v>813</v>
      </c>
      <c r="C182" s="51" t="s">
        <v>1100</v>
      </c>
      <c r="D182" s="51" t="s">
        <v>1101</v>
      </c>
      <c r="E182" s="51" t="s">
        <v>817</v>
      </c>
      <c r="F182" s="51" t="s">
        <v>1102</v>
      </c>
      <c r="G182" s="52" t="s">
        <v>819</v>
      </c>
      <c r="H182" s="51">
        <v>2018</v>
      </c>
      <c r="I182" s="51">
        <v>2018</v>
      </c>
      <c r="J182" s="51">
        <v>2019</v>
      </c>
      <c r="K182" s="62">
        <v>1600</v>
      </c>
      <c r="L182" s="54">
        <v>1600</v>
      </c>
      <c r="M182" s="63">
        <v>0.8</v>
      </c>
      <c r="N182" s="50"/>
    </row>
    <row r="183" spans="1:14" ht="71.25" x14ac:dyDescent="0.2">
      <c r="A183" s="51" t="s">
        <v>1103</v>
      </c>
      <c r="B183" s="51" t="s">
        <v>813</v>
      </c>
      <c r="C183" s="51" t="s">
        <v>1104</v>
      </c>
      <c r="D183" s="51" t="s">
        <v>1105</v>
      </c>
      <c r="E183" s="51" t="s">
        <v>817</v>
      </c>
      <c r="F183" s="51" t="s">
        <v>1106</v>
      </c>
      <c r="G183" s="52" t="s">
        <v>819</v>
      </c>
      <c r="H183" s="51">
        <v>2018</v>
      </c>
      <c r="I183" s="51">
        <v>2018</v>
      </c>
      <c r="J183" s="51">
        <v>2019</v>
      </c>
      <c r="K183" s="62">
        <v>4000</v>
      </c>
      <c r="L183" s="54">
        <v>4000</v>
      </c>
      <c r="M183" s="63">
        <v>0.8</v>
      </c>
      <c r="N183" s="50"/>
    </row>
    <row r="184" spans="1:14" ht="85.5" x14ac:dyDescent="0.2">
      <c r="A184" s="51" t="s">
        <v>1107</v>
      </c>
      <c r="B184" s="51" t="s">
        <v>813</v>
      </c>
      <c r="C184" s="51" t="s">
        <v>1108</v>
      </c>
      <c r="D184" s="51" t="s">
        <v>1109</v>
      </c>
      <c r="E184" s="51" t="s">
        <v>817</v>
      </c>
      <c r="F184" s="51" t="s">
        <v>1110</v>
      </c>
      <c r="G184" s="52" t="s">
        <v>819</v>
      </c>
      <c r="H184" s="51">
        <v>2018</v>
      </c>
      <c r="I184" s="51">
        <v>2018</v>
      </c>
      <c r="J184" s="51">
        <v>2019</v>
      </c>
      <c r="K184" s="62">
        <v>4000</v>
      </c>
      <c r="L184" s="62">
        <v>4000</v>
      </c>
      <c r="M184" s="63">
        <v>0.8</v>
      </c>
      <c r="N184" s="50"/>
    </row>
    <row r="185" spans="1:14" ht="85.5" x14ac:dyDescent="0.2">
      <c r="A185" s="51" t="s">
        <v>1111</v>
      </c>
      <c r="B185" s="51" t="s">
        <v>813</v>
      </c>
      <c r="C185" s="51" t="s">
        <v>1112</v>
      </c>
      <c r="D185" s="51" t="s">
        <v>1113</v>
      </c>
      <c r="E185" s="51" t="s">
        <v>817</v>
      </c>
      <c r="F185" s="51" t="s">
        <v>1114</v>
      </c>
      <c r="G185" s="52" t="s">
        <v>819</v>
      </c>
      <c r="H185" s="51">
        <v>2018</v>
      </c>
      <c r="I185" s="51">
        <v>2018</v>
      </c>
      <c r="J185" s="51">
        <v>2019</v>
      </c>
      <c r="K185" s="62">
        <v>4000</v>
      </c>
      <c r="L185" s="54">
        <v>4000</v>
      </c>
      <c r="M185" s="63">
        <v>0.8</v>
      </c>
      <c r="N185" s="50"/>
    </row>
    <row r="186" spans="1:14" ht="71.25" x14ac:dyDescent="0.2">
      <c r="A186" s="51" t="s">
        <v>1115</v>
      </c>
      <c r="B186" s="51" t="s">
        <v>813</v>
      </c>
      <c r="C186" s="51" t="s">
        <v>1116</v>
      </c>
      <c r="D186" s="51" t="s">
        <v>1117</v>
      </c>
      <c r="E186" s="51" t="s">
        <v>817</v>
      </c>
      <c r="F186" s="51" t="s">
        <v>1118</v>
      </c>
      <c r="G186" s="52" t="s">
        <v>819</v>
      </c>
      <c r="H186" s="51">
        <v>2018</v>
      </c>
      <c r="I186" s="51">
        <v>2018</v>
      </c>
      <c r="J186" s="51">
        <v>2019</v>
      </c>
      <c r="K186" s="62">
        <v>4000</v>
      </c>
      <c r="L186" s="62">
        <v>4000</v>
      </c>
      <c r="M186" s="63">
        <v>0.8</v>
      </c>
      <c r="N186" s="50"/>
    </row>
    <row r="187" spans="1:14" ht="71.25" x14ac:dyDescent="0.2">
      <c r="A187" s="51" t="s">
        <v>1119</v>
      </c>
      <c r="B187" s="51" t="s">
        <v>813</v>
      </c>
      <c r="C187" s="51" t="s">
        <v>1120</v>
      </c>
      <c r="D187" s="51" t="s">
        <v>1121</v>
      </c>
      <c r="E187" s="51" t="s">
        <v>817</v>
      </c>
      <c r="F187" s="51" t="s">
        <v>1122</v>
      </c>
      <c r="G187" s="52" t="s">
        <v>819</v>
      </c>
      <c r="H187" s="51">
        <v>2018</v>
      </c>
      <c r="I187" s="51">
        <v>2018</v>
      </c>
      <c r="J187" s="51">
        <v>2019</v>
      </c>
      <c r="K187" s="62">
        <v>4000</v>
      </c>
      <c r="L187" s="62">
        <v>4000</v>
      </c>
      <c r="M187" s="63">
        <v>0.8</v>
      </c>
      <c r="N187" s="50"/>
    </row>
    <row r="188" spans="1:14" ht="71.25" x14ac:dyDescent="0.2">
      <c r="A188" s="51" t="s">
        <v>1123</v>
      </c>
      <c r="B188" s="51" t="s">
        <v>813</v>
      </c>
      <c r="C188" s="51" t="s">
        <v>555</v>
      </c>
      <c r="D188" s="51" t="s">
        <v>1124</v>
      </c>
      <c r="E188" s="51" t="s">
        <v>817</v>
      </c>
      <c r="F188" s="51" t="s">
        <v>557</v>
      </c>
      <c r="G188" s="52" t="s">
        <v>819</v>
      </c>
      <c r="H188" s="51">
        <v>2019</v>
      </c>
      <c r="I188" s="51">
        <v>2019</v>
      </c>
      <c r="J188" s="51">
        <v>2019</v>
      </c>
      <c r="K188" s="62">
        <v>4000</v>
      </c>
      <c r="L188" s="54">
        <v>4000</v>
      </c>
      <c r="M188" s="63">
        <v>0.8</v>
      </c>
      <c r="N188" s="50"/>
    </row>
    <row r="189" spans="1:14" ht="71.25" x14ac:dyDescent="0.2">
      <c r="A189" s="51" t="s">
        <v>1125</v>
      </c>
      <c r="B189" s="51" t="s">
        <v>813</v>
      </c>
      <c r="C189" s="51" t="s">
        <v>1126</v>
      </c>
      <c r="D189" s="51" t="s">
        <v>1124</v>
      </c>
      <c r="E189" s="51" t="s">
        <v>817</v>
      </c>
      <c r="F189" s="51" t="s">
        <v>1127</v>
      </c>
      <c r="G189" s="52" t="s">
        <v>819</v>
      </c>
      <c r="H189" s="51">
        <v>2019</v>
      </c>
      <c r="I189" s="51">
        <v>2019</v>
      </c>
      <c r="J189" s="51">
        <v>2019</v>
      </c>
      <c r="K189" s="62">
        <v>4000</v>
      </c>
      <c r="L189" s="62">
        <v>4000</v>
      </c>
      <c r="M189" s="63">
        <v>0.8</v>
      </c>
      <c r="N189" s="50"/>
    </row>
    <row r="190" spans="1:14" ht="71.25" x14ac:dyDescent="0.2">
      <c r="A190" s="51" t="s">
        <v>1128</v>
      </c>
      <c r="B190" s="51" t="s">
        <v>813</v>
      </c>
      <c r="C190" s="51" t="s">
        <v>1129</v>
      </c>
      <c r="D190" s="51" t="s">
        <v>1130</v>
      </c>
      <c r="E190" s="51" t="s">
        <v>817</v>
      </c>
      <c r="F190" s="51" t="s">
        <v>1131</v>
      </c>
      <c r="G190" s="52" t="s">
        <v>819</v>
      </c>
      <c r="H190" s="51">
        <v>2019</v>
      </c>
      <c r="I190" s="51">
        <v>2019</v>
      </c>
      <c r="J190" s="51">
        <v>2019</v>
      </c>
      <c r="K190" s="62">
        <v>4000</v>
      </c>
      <c r="L190" s="62">
        <v>4000</v>
      </c>
      <c r="M190" s="63">
        <v>0.8</v>
      </c>
      <c r="N190" s="50"/>
    </row>
    <row r="191" spans="1:14" ht="71.25" x14ac:dyDescent="0.2">
      <c r="A191" s="51" t="s">
        <v>1132</v>
      </c>
      <c r="B191" s="51" t="s">
        <v>813</v>
      </c>
      <c r="C191" s="51" t="s">
        <v>1133</v>
      </c>
      <c r="D191" s="51" t="s">
        <v>1134</v>
      </c>
      <c r="E191" s="51" t="s">
        <v>817</v>
      </c>
      <c r="F191" s="51" t="s">
        <v>1135</v>
      </c>
      <c r="G191" s="52" t="s">
        <v>819</v>
      </c>
      <c r="H191" s="51">
        <v>2019</v>
      </c>
      <c r="I191" s="51">
        <v>2019</v>
      </c>
      <c r="J191" s="51">
        <v>2019</v>
      </c>
      <c r="K191" s="62">
        <v>4000</v>
      </c>
      <c r="L191" s="54">
        <v>4000</v>
      </c>
      <c r="M191" s="63">
        <v>0.8</v>
      </c>
      <c r="N191" s="50"/>
    </row>
    <row r="192" spans="1:14" ht="78" customHeight="1" x14ac:dyDescent="0.2">
      <c r="A192" s="51" t="s">
        <v>1136</v>
      </c>
      <c r="B192" s="51" t="s">
        <v>813</v>
      </c>
      <c r="C192" s="51" t="s">
        <v>546</v>
      </c>
      <c r="D192" s="51" t="s">
        <v>1137</v>
      </c>
      <c r="E192" s="51" t="s">
        <v>817</v>
      </c>
      <c r="F192" s="51" t="s">
        <v>1138</v>
      </c>
      <c r="G192" s="52" t="s">
        <v>819</v>
      </c>
      <c r="H192" s="51">
        <v>2019</v>
      </c>
      <c r="I192" s="51">
        <v>2019</v>
      </c>
      <c r="J192" s="51">
        <v>2019</v>
      </c>
      <c r="K192" s="62">
        <v>3800</v>
      </c>
      <c r="L192" s="62">
        <v>3800</v>
      </c>
      <c r="M192" s="63">
        <v>0.8</v>
      </c>
      <c r="N192" s="50"/>
    </row>
    <row r="193" spans="1:14" ht="78.599999999999994" customHeight="1" x14ac:dyDescent="0.2">
      <c r="A193" s="51" t="s">
        <v>1139</v>
      </c>
      <c r="B193" s="51" t="s">
        <v>813</v>
      </c>
      <c r="C193" s="51" t="s">
        <v>1140</v>
      </c>
      <c r="D193" s="51" t="s">
        <v>1141</v>
      </c>
      <c r="E193" s="51" t="s">
        <v>817</v>
      </c>
      <c r="F193" s="51" t="s">
        <v>1142</v>
      </c>
      <c r="G193" s="52" t="s">
        <v>819</v>
      </c>
      <c r="H193" s="51">
        <v>2019</v>
      </c>
      <c r="I193" s="51">
        <v>2019</v>
      </c>
      <c r="J193" s="51">
        <v>2019</v>
      </c>
      <c r="K193" s="62">
        <v>4000</v>
      </c>
      <c r="L193" s="62">
        <v>4000</v>
      </c>
      <c r="M193" s="63">
        <v>0.8</v>
      </c>
      <c r="N193" s="50"/>
    </row>
    <row r="194" spans="1:14" ht="71.25" x14ac:dyDescent="0.2">
      <c r="A194" s="51" t="s">
        <v>1143</v>
      </c>
      <c r="B194" s="51" t="s">
        <v>813</v>
      </c>
      <c r="C194" s="51" t="s">
        <v>1144</v>
      </c>
      <c r="D194" s="51" t="s">
        <v>1145</v>
      </c>
      <c r="E194" s="51" t="s">
        <v>817</v>
      </c>
      <c r="F194" s="51" t="s">
        <v>1146</v>
      </c>
      <c r="G194" s="52" t="s">
        <v>819</v>
      </c>
      <c r="H194" s="51">
        <v>2019</v>
      </c>
      <c r="I194" s="51">
        <v>2019</v>
      </c>
      <c r="J194" s="51">
        <v>2020</v>
      </c>
      <c r="K194" s="62">
        <v>4000</v>
      </c>
      <c r="L194" s="62">
        <v>4000</v>
      </c>
      <c r="M194" s="63">
        <v>0.8</v>
      </c>
      <c r="N194" s="50"/>
    </row>
    <row r="195" spans="1:14" ht="71.25" x14ac:dyDescent="0.2">
      <c r="A195" s="51" t="s">
        <v>1147</v>
      </c>
      <c r="B195" s="51" t="s">
        <v>813</v>
      </c>
      <c r="C195" s="51" t="s">
        <v>1148</v>
      </c>
      <c r="D195" s="51" t="s">
        <v>1145</v>
      </c>
      <c r="E195" s="51" t="s">
        <v>817</v>
      </c>
      <c r="F195" s="51" t="s">
        <v>1149</v>
      </c>
      <c r="G195" s="52" t="s">
        <v>819</v>
      </c>
      <c r="H195" s="51">
        <v>2019</v>
      </c>
      <c r="I195" s="51">
        <v>2019</v>
      </c>
      <c r="J195" s="51">
        <v>2019</v>
      </c>
      <c r="K195" s="62">
        <v>4000</v>
      </c>
      <c r="L195" s="62">
        <v>4000</v>
      </c>
      <c r="M195" s="63">
        <v>0.8</v>
      </c>
      <c r="N195" s="50"/>
    </row>
    <row r="196" spans="1:14" ht="71.25" x14ac:dyDescent="0.2">
      <c r="A196" s="51" t="s">
        <v>1150</v>
      </c>
      <c r="B196" s="51" t="s">
        <v>813</v>
      </c>
      <c r="C196" s="51" t="s">
        <v>1151</v>
      </c>
      <c r="D196" s="51" t="s">
        <v>1152</v>
      </c>
      <c r="E196" s="51" t="s">
        <v>817</v>
      </c>
      <c r="F196" s="51" t="s">
        <v>1153</v>
      </c>
      <c r="G196" s="52" t="s">
        <v>819</v>
      </c>
      <c r="H196" s="51">
        <v>2019</v>
      </c>
      <c r="I196" s="51">
        <v>2019</v>
      </c>
      <c r="J196" s="51">
        <v>2019</v>
      </c>
      <c r="K196" s="62">
        <v>4000</v>
      </c>
      <c r="L196" s="62">
        <v>4000</v>
      </c>
      <c r="M196" s="63">
        <v>0.8</v>
      </c>
      <c r="N196" s="50"/>
    </row>
    <row r="197" spans="1:14" ht="71.25" x14ac:dyDescent="0.2">
      <c r="A197" s="51" t="s">
        <v>1154</v>
      </c>
      <c r="B197" s="51" t="s">
        <v>813</v>
      </c>
      <c r="C197" s="51" t="s">
        <v>1155</v>
      </c>
      <c r="D197" s="51" t="s">
        <v>1124</v>
      </c>
      <c r="E197" s="51" t="s">
        <v>817</v>
      </c>
      <c r="F197" s="51" t="s">
        <v>1156</v>
      </c>
      <c r="G197" s="52" t="s">
        <v>819</v>
      </c>
      <c r="H197" s="51">
        <v>2019</v>
      </c>
      <c r="I197" s="51">
        <v>2019</v>
      </c>
      <c r="J197" s="51">
        <v>2019</v>
      </c>
      <c r="K197" s="62">
        <v>4000</v>
      </c>
      <c r="L197" s="62">
        <v>4000</v>
      </c>
      <c r="M197" s="63">
        <v>0.8</v>
      </c>
      <c r="N197" s="50"/>
    </row>
    <row r="198" spans="1:14" ht="92.1" customHeight="1" x14ac:dyDescent="0.2">
      <c r="A198" s="51" t="s">
        <v>1157</v>
      </c>
      <c r="B198" s="51" t="s">
        <v>813</v>
      </c>
      <c r="C198" s="51" t="s">
        <v>1158</v>
      </c>
      <c r="D198" s="51" t="s">
        <v>1159</v>
      </c>
      <c r="E198" s="51" t="s">
        <v>817</v>
      </c>
      <c r="F198" s="51" t="s">
        <v>1160</v>
      </c>
      <c r="G198" s="52" t="s">
        <v>819</v>
      </c>
      <c r="H198" s="51">
        <v>2019</v>
      </c>
      <c r="I198" s="51">
        <v>2019</v>
      </c>
      <c r="J198" s="51">
        <v>2019</v>
      </c>
      <c r="K198" s="62">
        <v>4000</v>
      </c>
      <c r="L198" s="54">
        <v>4000</v>
      </c>
      <c r="M198" s="63">
        <v>0.8</v>
      </c>
      <c r="N198" s="50"/>
    </row>
    <row r="199" spans="1:14" ht="71.25" x14ac:dyDescent="0.2">
      <c r="A199" s="51" t="s">
        <v>1161</v>
      </c>
      <c r="B199" s="51" t="s">
        <v>813</v>
      </c>
      <c r="C199" s="51" t="s">
        <v>1162</v>
      </c>
      <c r="D199" s="51" t="s">
        <v>1163</v>
      </c>
      <c r="E199" s="51" t="s">
        <v>817</v>
      </c>
      <c r="F199" s="51" t="s">
        <v>1164</v>
      </c>
      <c r="G199" s="52" t="s">
        <v>819</v>
      </c>
      <c r="H199" s="51">
        <v>2019</v>
      </c>
      <c r="I199" s="51">
        <v>2019</v>
      </c>
      <c r="J199" s="51">
        <v>2019</v>
      </c>
      <c r="K199" s="62">
        <v>3120</v>
      </c>
      <c r="L199" s="54">
        <v>3120</v>
      </c>
      <c r="M199" s="63">
        <v>0.8</v>
      </c>
      <c r="N199" s="50"/>
    </row>
    <row r="200" spans="1:14" ht="71.25" x14ac:dyDescent="0.2">
      <c r="A200" s="51" t="s">
        <v>1165</v>
      </c>
      <c r="B200" s="51" t="s">
        <v>813</v>
      </c>
      <c r="C200" s="51" t="s">
        <v>1166</v>
      </c>
      <c r="D200" s="51" t="s">
        <v>1167</v>
      </c>
      <c r="E200" s="51" t="s">
        <v>817</v>
      </c>
      <c r="F200" s="51" t="s">
        <v>1168</v>
      </c>
      <c r="G200" s="52" t="s">
        <v>819</v>
      </c>
      <c r="H200" s="51">
        <v>2019</v>
      </c>
      <c r="I200" s="51">
        <v>2019</v>
      </c>
      <c r="J200" s="51">
        <v>2020</v>
      </c>
      <c r="K200" s="62">
        <v>3800</v>
      </c>
      <c r="L200" s="54">
        <v>3800</v>
      </c>
      <c r="M200" s="63">
        <v>0.8</v>
      </c>
      <c r="N200" s="50"/>
    </row>
    <row r="201" spans="1:14" ht="71.25" x14ac:dyDescent="0.2">
      <c r="A201" s="51" t="s">
        <v>1169</v>
      </c>
      <c r="B201" s="51" t="s">
        <v>813</v>
      </c>
      <c r="C201" s="51" t="s">
        <v>1170</v>
      </c>
      <c r="D201" s="51" t="s">
        <v>1171</v>
      </c>
      <c r="E201" s="51" t="s">
        <v>817</v>
      </c>
      <c r="F201" s="51" t="s">
        <v>1172</v>
      </c>
      <c r="G201" s="52" t="s">
        <v>819</v>
      </c>
      <c r="H201" s="51">
        <v>2019</v>
      </c>
      <c r="I201" s="51">
        <v>2019</v>
      </c>
      <c r="J201" s="51">
        <v>2020</v>
      </c>
      <c r="K201" s="62">
        <v>4000</v>
      </c>
      <c r="L201" s="62">
        <v>4000</v>
      </c>
      <c r="M201" s="63">
        <v>0.8</v>
      </c>
      <c r="N201" s="50"/>
    </row>
    <row r="202" spans="1:14" ht="85.5" x14ac:dyDescent="0.2">
      <c r="A202" s="51" t="s">
        <v>1173</v>
      </c>
      <c r="B202" s="51" t="s">
        <v>813</v>
      </c>
      <c r="C202" s="51" t="s">
        <v>1174</v>
      </c>
      <c r="D202" s="51" t="s">
        <v>1175</v>
      </c>
      <c r="E202" s="51" t="s">
        <v>817</v>
      </c>
      <c r="F202" s="51" t="s">
        <v>1176</v>
      </c>
      <c r="G202" s="52" t="s">
        <v>819</v>
      </c>
      <c r="H202" s="51">
        <v>2019</v>
      </c>
      <c r="I202" s="51">
        <v>2019</v>
      </c>
      <c r="J202" s="51">
        <v>2020</v>
      </c>
      <c r="K202" s="62">
        <v>4000</v>
      </c>
      <c r="L202" s="62">
        <v>4000</v>
      </c>
      <c r="M202" s="63">
        <v>0.8</v>
      </c>
      <c r="N202" s="50"/>
    </row>
    <row r="203" spans="1:14" ht="71.25" x14ac:dyDescent="0.2">
      <c r="A203" s="51" t="s">
        <v>1177</v>
      </c>
      <c r="B203" s="51" t="s">
        <v>813</v>
      </c>
      <c r="C203" s="51" t="s">
        <v>1178</v>
      </c>
      <c r="D203" s="51" t="s">
        <v>1179</v>
      </c>
      <c r="E203" s="51" t="s">
        <v>817</v>
      </c>
      <c r="F203" s="51" t="s">
        <v>1180</v>
      </c>
      <c r="G203" s="52" t="s">
        <v>819</v>
      </c>
      <c r="H203" s="51">
        <v>2019</v>
      </c>
      <c r="I203" s="51">
        <v>2019</v>
      </c>
      <c r="J203" s="51">
        <v>2020</v>
      </c>
      <c r="K203" s="62">
        <v>4000</v>
      </c>
      <c r="L203" s="54">
        <v>4000</v>
      </c>
      <c r="M203" s="63">
        <v>0.8</v>
      </c>
      <c r="N203" s="50"/>
    </row>
    <row r="204" spans="1:14" ht="71.25" x14ac:dyDescent="0.2">
      <c r="A204" s="51" t="s">
        <v>1181</v>
      </c>
      <c r="B204" s="51" t="s">
        <v>813</v>
      </c>
      <c r="C204" s="51" t="s">
        <v>1182</v>
      </c>
      <c r="D204" s="51" t="s">
        <v>1183</v>
      </c>
      <c r="E204" s="51" t="s">
        <v>817</v>
      </c>
      <c r="F204" s="51" t="s">
        <v>1184</v>
      </c>
      <c r="G204" s="52" t="s">
        <v>819</v>
      </c>
      <c r="H204" s="51">
        <v>2019</v>
      </c>
      <c r="I204" s="51">
        <v>2019</v>
      </c>
      <c r="J204" s="51">
        <v>2019</v>
      </c>
      <c r="K204" s="62">
        <v>3389.83</v>
      </c>
      <c r="L204" s="62">
        <v>3389.83</v>
      </c>
      <c r="M204" s="63">
        <v>0.8</v>
      </c>
      <c r="N204" s="50"/>
    </row>
    <row r="205" spans="1:14" ht="71.25" x14ac:dyDescent="0.2">
      <c r="A205" s="51" t="s">
        <v>1185</v>
      </c>
      <c r="B205" s="51" t="s">
        <v>813</v>
      </c>
      <c r="C205" s="51" t="s">
        <v>1186</v>
      </c>
      <c r="D205" s="51" t="s">
        <v>1187</v>
      </c>
      <c r="E205" s="51" t="s">
        <v>817</v>
      </c>
      <c r="F205" s="51" t="s">
        <v>1188</v>
      </c>
      <c r="G205" s="52" t="s">
        <v>819</v>
      </c>
      <c r="H205" s="51">
        <v>2019</v>
      </c>
      <c r="I205" s="51">
        <v>2019</v>
      </c>
      <c r="J205" s="51">
        <v>2019</v>
      </c>
      <c r="K205" s="62">
        <v>4000</v>
      </c>
      <c r="L205" s="62">
        <v>4000</v>
      </c>
      <c r="M205" s="63">
        <v>0.8</v>
      </c>
      <c r="N205" s="50"/>
    </row>
    <row r="206" spans="1:14" ht="71.25" x14ac:dyDescent="0.2">
      <c r="A206" s="51" t="s">
        <v>1189</v>
      </c>
      <c r="B206" s="51" t="s">
        <v>813</v>
      </c>
      <c r="C206" s="51" t="s">
        <v>1190</v>
      </c>
      <c r="D206" s="51" t="s">
        <v>1191</v>
      </c>
      <c r="E206" s="51" t="s">
        <v>817</v>
      </c>
      <c r="F206" s="51" t="s">
        <v>1192</v>
      </c>
      <c r="G206" s="52" t="s">
        <v>819</v>
      </c>
      <c r="H206" s="51">
        <v>2019</v>
      </c>
      <c r="I206" s="51">
        <v>2019</v>
      </c>
      <c r="J206" s="51">
        <v>2019</v>
      </c>
      <c r="K206" s="62">
        <v>4000</v>
      </c>
      <c r="L206" s="67">
        <v>4000</v>
      </c>
      <c r="M206" s="63">
        <v>0.8</v>
      </c>
      <c r="N206" s="50"/>
    </row>
    <row r="207" spans="1:14" ht="71.25" x14ac:dyDescent="0.2">
      <c r="A207" s="51" t="s">
        <v>1193</v>
      </c>
      <c r="B207" s="51" t="s">
        <v>813</v>
      </c>
      <c r="C207" s="51" t="s">
        <v>1194</v>
      </c>
      <c r="D207" s="51" t="s">
        <v>1195</v>
      </c>
      <c r="E207" s="51" t="s">
        <v>817</v>
      </c>
      <c r="F207" s="51" t="s">
        <v>1196</v>
      </c>
      <c r="G207" s="52" t="s">
        <v>819</v>
      </c>
      <c r="H207" s="51">
        <v>2019</v>
      </c>
      <c r="I207" s="51">
        <v>2019</v>
      </c>
      <c r="J207" s="51">
        <v>2019</v>
      </c>
      <c r="K207" s="62">
        <v>4000</v>
      </c>
      <c r="L207" s="67">
        <v>4000</v>
      </c>
      <c r="M207" s="63">
        <v>0.8</v>
      </c>
      <c r="N207" s="50"/>
    </row>
    <row r="208" spans="1:14" ht="71.25" x14ac:dyDescent="0.2">
      <c r="A208" s="51" t="s">
        <v>1197</v>
      </c>
      <c r="B208" s="51" t="s">
        <v>813</v>
      </c>
      <c r="C208" s="51" t="s">
        <v>1198</v>
      </c>
      <c r="D208" s="51" t="s">
        <v>1199</v>
      </c>
      <c r="E208" s="51" t="s">
        <v>817</v>
      </c>
      <c r="F208" s="51" t="s">
        <v>1200</v>
      </c>
      <c r="G208" s="52" t="s">
        <v>819</v>
      </c>
      <c r="H208" s="51">
        <v>2019</v>
      </c>
      <c r="I208" s="51">
        <v>2019</v>
      </c>
      <c r="J208" s="51">
        <v>2020</v>
      </c>
      <c r="K208" s="62">
        <v>4000</v>
      </c>
      <c r="L208" s="67">
        <v>4000</v>
      </c>
      <c r="M208" s="63">
        <v>0.8</v>
      </c>
      <c r="N208" s="50"/>
    </row>
    <row r="209" spans="1:14" ht="71.25" x14ac:dyDescent="0.2">
      <c r="A209" s="51" t="s">
        <v>1201</v>
      </c>
      <c r="B209" s="51" t="s">
        <v>813</v>
      </c>
      <c r="C209" s="51" t="s">
        <v>1202</v>
      </c>
      <c r="D209" s="51" t="s">
        <v>1203</v>
      </c>
      <c r="E209" s="51" t="s">
        <v>817</v>
      </c>
      <c r="F209" s="51" t="s">
        <v>1204</v>
      </c>
      <c r="G209" s="52" t="s">
        <v>819</v>
      </c>
      <c r="H209" s="51">
        <v>2019</v>
      </c>
      <c r="I209" s="51">
        <v>2019</v>
      </c>
      <c r="J209" s="51">
        <v>2019</v>
      </c>
      <c r="K209" s="62">
        <v>4000</v>
      </c>
      <c r="L209" s="67">
        <v>4000</v>
      </c>
      <c r="M209" s="63">
        <v>0.8</v>
      </c>
      <c r="N209" s="50"/>
    </row>
    <row r="210" spans="1:14" ht="71.25" x14ac:dyDescent="0.2">
      <c r="A210" s="51" t="s">
        <v>1205</v>
      </c>
      <c r="B210" s="51" t="s">
        <v>813</v>
      </c>
      <c r="C210" s="51" t="s">
        <v>1206</v>
      </c>
      <c r="D210" s="51" t="s">
        <v>1207</v>
      </c>
      <c r="E210" s="51" t="s">
        <v>817</v>
      </c>
      <c r="F210" s="51" t="s">
        <v>1208</v>
      </c>
      <c r="G210" s="52" t="s">
        <v>819</v>
      </c>
      <c r="H210" s="51">
        <v>2019</v>
      </c>
      <c r="I210" s="51">
        <v>2019</v>
      </c>
      <c r="J210" s="51">
        <v>2020</v>
      </c>
      <c r="K210" s="62">
        <v>4000</v>
      </c>
      <c r="L210" s="67">
        <v>4000</v>
      </c>
      <c r="M210" s="63">
        <v>0.8</v>
      </c>
      <c r="N210" s="50"/>
    </row>
    <row r="211" spans="1:14" ht="71.25" x14ac:dyDescent="0.2">
      <c r="A211" s="51" t="s">
        <v>1209</v>
      </c>
      <c r="B211" s="51" t="s">
        <v>813</v>
      </c>
      <c r="C211" s="51" t="s">
        <v>1210</v>
      </c>
      <c r="D211" s="51" t="s">
        <v>1211</v>
      </c>
      <c r="E211" s="51" t="s">
        <v>817</v>
      </c>
      <c r="F211" s="51" t="s">
        <v>1212</v>
      </c>
      <c r="G211" s="52" t="s">
        <v>819</v>
      </c>
      <c r="H211" s="51">
        <v>2019</v>
      </c>
      <c r="I211" s="51">
        <v>2019</v>
      </c>
      <c r="J211" s="51">
        <v>2019</v>
      </c>
      <c r="K211" s="62">
        <v>4000</v>
      </c>
      <c r="L211" s="67">
        <v>4000</v>
      </c>
      <c r="M211" s="63">
        <v>0.8</v>
      </c>
      <c r="N211" s="50"/>
    </row>
    <row r="212" spans="1:14" ht="71.25" x14ac:dyDescent="0.2">
      <c r="A212" s="51" t="s">
        <v>1213</v>
      </c>
      <c r="B212" s="51" t="s">
        <v>813</v>
      </c>
      <c r="C212" s="51" t="s">
        <v>1214</v>
      </c>
      <c r="D212" s="51" t="s">
        <v>1215</v>
      </c>
      <c r="E212" s="51" t="s">
        <v>817</v>
      </c>
      <c r="F212" s="51" t="s">
        <v>1216</v>
      </c>
      <c r="G212" s="52" t="s">
        <v>819</v>
      </c>
      <c r="H212" s="51">
        <v>2019</v>
      </c>
      <c r="I212" s="51">
        <v>2019</v>
      </c>
      <c r="J212" s="51">
        <v>2020</v>
      </c>
      <c r="K212" s="62">
        <v>4000</v>
      </c>
      <c r="L212" s="62">
        <v>4000</v>
      </c>
      <c r="M212" s="63">
        <v>0.8</v>
      </c>
      <c r="N212" s="50"/>
    </row>
    <row r="213" spans="1:14" ht="71.25" x14ac:dyDescent="0.2">
      <c r="A213" s="51" t="s">
        <v>1217</v>
      </c>
      <c r="B213" s="51" t="s">
        <v>285</v>
      </c>
      <c r="C213" s="51" t="s">
        <v>1218</v>
      </c>
      <c r="D213" s="51" t="s">
        <v>1215</v>
      </c>
      <c r="E213" s="51" t="s">
        <v>817</v>
      </c>
      <c r="F213" s="51" t="s">
        <v>1219</v>
      </c>
      <c r="G213" s="52" t="s">
        <v>819</v>
      </c>
      <c r="H213" s="51">
        <v>2019</v>
      </c>
      <c r="I213" s="51">
        <v>2019</v>
      </c>
      <c r="J213" s="51">
        <v>2020</v>
      </c>
      <c r="K213" s="62">
        <v>4000</v>
      </c>
      <c r="L213" s="62">
        <v>4000</v>
      </c>
      <c r="M213" s="63">
        <v>0.8</v>
      </c>
      <c r="N213" s="50"/>
    </row>
    <row r="214" spans="1:14" ht="71.25" x14ac:dyDescent="0.2">
      <c r="A214" s="51" t="s">
        <v>1220</v>
      </c>
      <c r="B214" s="51" t="s">
        <v>285</v>
      </c>
      <c r="C214" s="51" t="s">
        <v>1221</v>
      </c>
      <c r="D214" s="51" t="s">
        <v>1222</v>
      </c>
      <c r="E214" s="51" t="s">
        <v>817</v>
      </c>
      <c r="F214" s="51" t="s">
        <v>894</v>
      </c>
      <c r="G214" s="52" t="s">
        <v>819</v>
      </c>
      <c r="H214" s="51">
        <v>2019</v>
      </c>
      <c r="I214" s="51">
        <v>2019</v>
      </c>
      <c r="J214" s="51">
        <v>2020</v>
      </c>
      <c r="K214" s="62">
        <v>3800</v>
      </c>
      <c r="L214" s="67">
        <v>3800</v>
      </c>
      <c r="M214" s="63">
        <v>0.8</v>
      </c>
      <c r="N214" s="50"/>
    </row>
    <row r="215" spans="1:14" ht="71.25" x14ac:dyDescent="0.2">
      <c r="A215" s="51" t="s">
        <v>1223</v>
      </c>
      <c r="B215" s="51" t="s">
        <v>285</v>
      </c>
      <c r="C215" s="70" t="s">
        <v>1224</v>
      </c>
      <c r="D215" s="51" t="s">
        <v>1225</v>
      </c>
      <c r="E215" s="51" t="s">
        <v>817</v>
      </c>
      <c r="F215" s="51" t="s">
        <v>1226</v>
      </c>
      <c r="G215" s="52" t="s">
        <v>819</v>
      </c>
      <c r="H215" s="51">
        <v>2019</v>
      </c>
      <c r="I215" s="51">
        <v>2019</v>
      </c>
      <c r="J215" s="51">
        <v>2020</v>
      </c>
      <c r="K215" s="62">
        <v>4000</v>
      </c>
      <c r="L215" s="54">
        <v>4000</v>
      </c>
      <c r="M215" s="63">
        <v>0.8</v>
      </c>
      <c r="N215" s="50"/>
    </row>
    <row r="216" spans="1:14" ht="71.25" x14ac:dyDescent="0.2">
      <c r="A216" s="51" t="s">
        <v>1227</v>
      </c>
      <c r="B216" s="51" t="s">
        <v>285</v>
      </c>
      <c r="C216" s="56" t="s">
        <v>1228</v>
      </c>
      <c r="D216" s="51" t="s">
        <v>1229</v>
      </c>
      <c r="E216" s="51" t="s">
        <v>817</v>
      </c>
      <c r="F216" s="51" t="s">
        <v>1230</v>
      </c>
      <c r="G216" s="52" t="s">
        <v>819</v>
      </c>
      <c r="H216" s="51">
        <v>2019</v>
      </c>
      <c r="I216" s="51">
        <v>2019</v>
      </c>
      <c r="J216" s="51">
        <v>2020</v>
      </c>
      <c r="K216" s="62">
        <v>4000</v>
      </c>
      <c r="L216" s="62">
        <v>4000</v>
      </c>
      <c r="M216" s="63">
        <v>0.8</v>
      </c>
      <c r="N216" s="50"/>
    </row>
    <row r="217" spans="1:14" ht="71.25" x14ac:dyDescent="0.2">
      <c r="A217" s="51" t="s">
        <v>1231</v>
      </c>
      <c r="B217" s="51" t="s">
        <v>285</v>
      </c>
      <c r="C217" s="56" t="s">
        <v>1232</v>
      </c>
      <c r="D217" s="51" t="s">
        <v>1233</v>
      </c>
      <c r="E217" s="51" t="s">
        <v>817</v>
      </c>
      <c r="F217" s="51" t="s">
        <v>1234</v>
      </c>
      <c r="G217" s="52" t="s">
        <v>819</v>
      </c>
      <c r="H217" s="51">
        <v>2019</v>
      </c>
      <c r="I217" s="51">
        <v>2019</v>
      </c>
      <c r="J217" s="51">
        <v>2019</v>
      </c>
      <c r="K217" s="62">
        <v>4000</v>
      </c>
      <c r="L217" s="67">
        <v>4000</v>
      </c>
      <c r="M217" s="63">
        <v>0.8</v>
      </c>
      <c r="N217" s="50"/>
    </row>
    <row r="218" spans="1:14" ht="71.25" x14ac:dyDescent="0.2">
      <c r="A218" s="51" t="s">
        <v>1235</v>
      </c>
      <c r="B218" s="51" t="s">
        <v>285</v>
      </c>
      <c r="C218" s="56" t="s">
        <v>1236</v>
      </c>
      <c r="D218" s="51" t="s">
        <v>1237</v>
      </c>
      <c r="E218" s="51" t="s">
        <v>817</v>
      </c>
      <c r="F218" s="51" t="s">
        <v>1238</v>
      </c>
      <c r="G218" s="52" t="s">
        <v>819</v>
      </c>
      <c r="H218" s="51">
        <v>2019</v>
      </c>
      <c r="I218" s="51">
        <v>2019</v>
      </c>
      <c r="J218" s="51">
        <v>2020</v>
      </c>
      <c r="K218" s="62">
        <v>4000</v>
      </c>
      <c r="L218" s="67">
        <v>4000</v>
      </c>
      <c r="M218" s="63">
        <v>0.8</v>
      </c>
      <c r="N218" s="50"/>
    </row>
    <row r="219" spans="1:14" ht="71.25" x14ac:dyDescent="0.2">
      <c r="A219" s="51" t="s">
        <v>1239</v>
      </c>
      <c r="B219" s="51" t="s">
        <v>285</v>
      </c>
      <c r="C219" s="56" t="s">
        <v>1240</v>
      </c>
      <c r="D219" s="51" t="s">
        <v>1241</v>
      </c>
      <c r="E219" s="51" t="s">
        <v>817</v>
      </c>
      <c r="F219" s="51" t="s">
        <v>1242</v>
      </c>
      <c r="G219" s="52" t="s">
        <v>819</v>
      </c>
      <c r="H219" s="51">
        <v>2019</v>
      </c>
      <c r="I219" s="51">
        <v>2019</v>
      </c>
      <c r="J219" s="51">
        <v>2020</v>
      </c>
      <c r="K219" s="62">
        <v>4000</v>
      </c>
      <c r="L219" s="67">
        <v>4000</v>
      </c>
      <c r="M219" s="63">
        <v>0.8</v>
      </c>
      <c r="N219" s="50"/>
    </row>
    <row r="220" spans="1:14" ht="85.5" x14ac:dyDescent="0.2">
      <c r="A220" s="51" t="s">
        <v>1243</v>
      </c>
      <c r="B220" s="51" t="s">
        <v>285</v>
      </c>
      <c r="C220" s="56" t="s">
        <v>1244</v>
      </c>
      <c r="D220" s="51" t="s">
        <v>1245</v>
      </c>
      <c r="E220" s="51" t="s">
        <v>817</v>
      </c>
      <c r="F220" s="51" t="s">
        <v>656</v>
      </c>
      <c r="G220" s="52" t="s">
        <v>819</v>
      </c>
      <c r="H220" s="51">
        <v>2019</v>
      </c>
      <c r="I220" s="51">
        <v>2019</v>
      </c>
      <c r="J220" s="51">
        <v>2020</v>
      </c>
      <c r="K220" s="62">
        <v>4000</v>
      </c>
      <c r="L220" s="62">
        <v>4000</v>
      </c>
      <c r="M220" s="63">
        <v>0.8</v>
      </c>
      <c r="N220" s="50"/>
    </row>
    <row r="221" spans="1:14" ht="71.25" x14ac:dyDescent="0.2">
      <c r="A221" s="51" t="s">
        <v>1246</v>
      </c>
      <c r="B221" s="51" t="s">
        <v>285</v>
      </c>
      <c r="C221" s="56" t="s">
        <v>1247</v>
      </c>
      <c r="D221" s="51" t="s">
        <v>1248</v>
      </c>
      <c r="E221" s="51" t="s">
        <v>817</v>
      </c>
      <c r="F221" s="51" t="s">
        <v>1122</v>
      </c>
      <c r="G221" s="52" t="s">
        <v>819</v>
      </c>
      <c r="H221" s="51">
        <v>2019</v>
      </c>
      <c r="I221" s="51">
        <v>2019</v>
      </c>
      <c r="J221" s="51">
        <v>2020</v>
      </c>
      <c r="K221" s="62">
        <v>3840</v>
      </c>
      <c r="L221" s="67">
        <v>3840</v>
      </c>
      <c r="M221" s="63">
        <v>0.8</v>
      </c>
      <c r="N221" s="50"/>
    </row>
    <row r="222" spans="1:14" ht="71.25" x14ac:dyDescent="0.2">
      <c r="A222" s="51" t="s">
        <v>1249</v>
      </c>
      <c r="B222" s="51" t="s">
        <v>285</v>
      </c>
      <c r="C222" s="56" t="s">
        <v>1250</v>
      </c>
      <c r="D222" s="51" t="s">
        <v>1251</v>
      </c>
      <c r="E222" s="51" t="s">
        <v>817</v>
      </c>
      <c r="F222" s="51" t="s">
        <v>1252</v>
      </c>
      <c r="G222" s="52" t="s">
        <v>819</v>
      </c>
      <c r="H222" s="51">
        <v>2019</v>
      </c>
      <c r="I222" s="51">
        <v>2019</v>
      </c>
      <c r="J222" s="51">
        <v>2020</v>
      </c>
      <c r="K222" s="62">
        <v>4000</v>
      </c>
      <c r="L222" s="67">
        <v>4000</v>
      </c>
      <c r="M222" s="63">
        <v>0.8</v>
      </c>
      <c r="N222" s="50"/>
    </row>
    <row r="223" spans="1:14" ht="71.25" x14ac:dyDescent="0.2">
      <c r="A223" s="51" t="s">
        <v>1253</v>
      </c>
      <c r="B223" s="51" t="s">
        <v>285</v>
      </c>
      <c r="C223" s="56" t="s">
        <v>1254</v>
      </c>
      <c r="D223" s="51" t="s">
        <v>1255</v>
      </c>
      <c r="E223" s="51" t="s">
        <v>817</v>
      </c>
      <c r="F223" s="51" t="s">
        <v>1256</v>
      </c>
      <c r="G223" s="52" t="s">
        <v>819</v>
      </c>
      <c r="H223" s="51">
        <v>2019</v>
      </c>
      <c r="I223" s="51">
        <v>2019</v>
      </c>
      <c r="J223" s="51">
        <v>2020</v>
      </c>
      <c r="K223" s="62">
        <v>4000</v>
      </c>
      <c r="L223" s="67">
        <v>4000</v>
      </c>
      <c r="M223" s="63">
        <v>0.8</v>
      </c>
      <c r="N223" s="50"/>
    </row>
    <row r="224" spans="1:14" ht="71.25" x14ac:dyDescent="0.2">
      <c r="A224" s="51" t="s">
        <v>1257</v>
      </c>
      <c r="B224" s="51" t="s">
        <v>285</v>
      </c>
      <c r="C224" s="56" t="s">
        <v>1258</v>
      </c>
      <c r="D224" s="51" t="s">
        <v>1259</v>
      </c>
      <c r="E224" s="51" t="s">
        <v>817</v>
      </c>
      <c r="F224" s="51" t="s">
        <v>1260</v>
      </c>
      <c r="G224" s="52" t="s">
        <v>819</v>
      </c>
      <c r="H224" s="51">
        <v>2019</v>
      </c>
      <c r="I224" s="51">
        <v>2019</v>
      </c>
      <c r="J224" s="51">
        <v>2020</v>
      </c>
      <c r="K224" s="62">
        <v>4000</v>
      </c>
      <c r="L224" s="67">
        <v>4000</v>
      </c>
      <c r="M224" s="63">
        <v>0.8</v>
      </c>
      <c r="N224" s="50"/>
    </row>
    <row r="225" spans="1:14" ht="71.25" x14ac:dyDescent="0.2">
      <c r="A225" s="51" t="s">
        <v>1261</v>
      </c>
      <c r="B225" s="51" t="s">
        <v>285</v>
      </c>
      <c r="C225" s="56" t="s">
        <v>1262</v>
      </c>
      <c r="D225" s="51" t="s">
        <v>1263</v>
      </c>
      <c r="E225" s="51" t="s">
        <v>817</v>
      </c>
      <c r="F225" s="51" t="s">
        <v>1264</v>
      </c>
      <c r="G225" s="52" t="s">
        <v>819</v>
      </c>
      <c r="H225" s="51">
        <v>2019</v>
      </c>
      <c r="I225" s="51">
        <v>2019</v>
      </c>
      <c r="J225" s="51">
        <v>2020</v>
      </c>
      <c r="K225" s="62">
        <v>4000</v>
      </c>
      <c r="L225" s="67">
        <v>4000</v>
      </c>
      <c r="M225" s="63">
        <v>0.8</v>
      </c>
      <c r="N225" s="50"/>
    </row>
    <row r="226" spans="1:14" ht="71.25" x14ac:dyDescent="0.2">
      <c r="A226" s="51" t="s">
        <v>1265</v>
      </c>
      <c r="B226" s="51" t="s">
        <v>285</v>
      </c>
      <c r="C226" s="56" t="s">
        <v>1266</v>
      </c>
      <c r="D226" s="51" t="s">
        <v>1267</v>
      </c>
      <c r="E226" s="51" t="s">
        <v>817</v>
      </c>
      <c r="F226" s="51" t="s">
        <v>1268</v>
      </c>
      <c r="G226" s="52" t="s">
        <v>819</v>
      </c>
      <c r="H226" s="51">
        <v>2019</v>
      </c>
      <c r="I226" s="51">
        <v>2019</v>
      </c>
      <c r="J226" s="51">
        <v>2020</v>
      </c>
      <c r="K226" s="62">
        <v>4000</v>
      </c>
      <c r="L226" s="67">
        <v>4000</v>
      </c>
      <c r="M226" s="63">
        <v>0.8</v>
      </c>
      <c r="N226" s="50"/>
    </row>
    <row r="227" spans="1:14" ht="71.25" x14ac:dyDescent="0.2">
      <c r="A227" s="51" t="s">
        <v>1269</v>
      </c>
      <c r="B227" s="51" t="s">
        <v>285</v>
      </c>
      <c r="C227" s="56" t="s">
        <v>1034</v>
      </c>
      <c r="D227" s="51" t="s">
        <v>1270</v>
      </c>
      <c r="E227" s="51" t="s">
        <v>990</v>
      </c>
      <c r="F227" s="51" t="s">
        <v>1037</v>
      </c>
      <c r="G227" s="52" t="s">
        <v>819</v>
      </c>
      <c r="H227" s="51">
        <v>2019</v>
      </c>
      <c r="I227" s="51">
        <v>2019</v>
      </c>
      <c r="J227" s="51">
        <v>2020</v>
      </c>
      <c r="K227" s="62">
        <v>4000</v>
      </c>
      <c r="L227" s="62">
        <v>4000</v>
      </c>
      <c r="M227" s="63">
        <v>0.8</v>
      </c>
      <c r="N227" s="50"/>
    </row>
    <row r="228" spans="1:14" ht="71.25" x14ac:dyDescent="0.2">
      <c r="A228" s="51" t="s">
        <v>1271</v>
      </c>
      <c r="B228" s="51" t="s">
        <v>285</v>
      </c>
      <c r="C228" s="56" t="s">
        <v>1272</v>
      </c>
      <c r="D228" s="51" t="s">
        <v>1273</v>
      </c>
      <c r="E228" s="51" t="s">
        <v>817</v>
      </c>
      <c r="F228" s="51" t="s">
        <v>1274</v>
      </c>
      <c r="G228" s="52" t="s">
        <v>819</v>
      </c>
      <c r="H228" s="51">
        <v>2019</v>
      </c>
      <c r="I228" s="51">
        <v>2019</v>
      </c>
      <c r="J228" s="51">
        <v>2020</v>
      </c>
      <c r="K228" s="62">
        <v>4000</v>
      </c>
      <c r="L228" s="54">
        <v>4000</v>
      </c>
      <c r="M228" s="63">
        <v>0.8</v>
      </c>
      <c r="N228" s="50"/>
    </row>
    <row r="229" spans="1:14" ht="71.25" x14ac:dyDescent="0.2">
      <c r="A229" s="51" t="s">
        <v>1275</v>
      </c>
      <c r="B229" s="51" t="s">
        <v>285</v>
      </c>
      <c r="C229" s="56" t="s">
        <v>1276</v>
      </c>
      <c r="D229" s="51" t="s">
        <v>1277</v>
      </c>
      <c r="E229" s="51" t="s">
        <v>817</v>
      </c>
      <c r="F229" s="51" t="s">
        <v>1278</v>
      </c>
      <c r="G229" s="52" t="s">
        <v>819</v>
      </c>
      <c r="H229" s="51">
        <v>2019</v>
      </c>
      <c r="I229" s="51">
        <v>2019</v>
      </c>
      <c r="J229" s="51">
        <v>2020</v>
      </c>
      <c r="K229" s="62">
        <v>4000</v>
      </c>
      <c r="L229" s="54">
        <v>4000</v>
      </c>
      <c r="M229" s="63">
        <v>0.8</v>
      </c>
      <c r="N229" s="50"/>
    </row>
    <row r="230" spans="1:14" ht="71.25" x14ac:dyDescent="0.2">
      <c r="A230" s="51" t="s">
        <v>1279</v>
      </c>
      <c r="B230" s="51" t="s">
        <v>285</v>
      </c>
      <c r="C230" s="56" t="s">
        <v>1280</v>
      </c>
      <c r="D230" s="51" t="s">
        <v>1281</v>
      </c>
      <c r="E230" s="51" t="s">
        <v>817</v>
      </c>
      <c r="F230" s="51" t="s">
        <v>1282</v>
      </c>
      <c r="G230" s="52" t="s">
        <v>819</v>
      </c>
      <c r="H230" s="51">
        <v>2019</v>
      </c>
      <c r="I230" s="51">
        <v>2019</v>
      </c>
      <c r="J230" s="51">
        <v>2020</v>
      </c>
      <c r="K230" s="62">
        <v>4000</v>
      </c>
      <c r="L230" s="54">
        <v>4000</v>
      </c>
      <c r="M230" s="63">
        <v>0.8</v>
      </c>
      <c r="N230" s="50"/>
    </row>
    <row r="231" spans="1:14" ht="71.25" x14ac:dyDescent="0.2">
      <c r="A231" s="51" t="s">
        <v>1283</v>
      </c>
      <c r="B231" s="51" t="s">
        <v>285</v>
      </c>
      <c r="C231" s="56" t="s">
        <v>1284</v>
      </c>
      <c r="D231" s="56" t="s">
        <v>1285</v>
      </c>
      <c r="E231" s="51" t="s">
        <v>817</v>
      </c>
      <c r="F231" s="51" t="s">
        <v>865</v>
      </c>
      <c r="G231" s="52" t="s">
        <v>819</v>
      </c>
      <c r="H231" s="51">
        <v>2019</v>
      </c>
      <c r="I231" s="51">
        <v>2019</v>
      </c>
      <c r="J231" s="51">
        <v>2020</v>
      </c>
      <c r="K231" s="62">
        <v>4000</v>
      </c>
      <c r="L231" s="62">
        <v>4000</v>
      </c>
      <c r="M231" s="63">
        <v>0.8</v>
      </c>
      <c r="N231" s="50"/>
    </row>
    <row r="232" spans="1:14" ht="75.95" customHeight="1" x14ac:dyDescent="0.2">
      <c r="A232" s="51" t="s">
        <v>1286</v>
      </c>
      <c r="B232" s="51" t="s">
        <v>285</v>
      </c>
      <c r="C232" s="56" t="s">
        <v>1287</v>
      </c>
      <c r="D232" s="51" t="s">
        <v>1288</v>
      </c>
      <c r="E232" s="51" t="s">
        <v>817</v>
      </c>
      <c r="F232" s="51" t="s">
        <v>1289</v>
      </c>
      <c r="G232" s="52" t="s">
        <v>819</v>
      </c>
      <c r="H232" s="51">
        <v>2019</v>
      </c>
      <c r="I232" s="51">
        <v>2019</v>
      </c>
      <c r="J232" s="51">
        <v>2020</v>
      </c>
      <c r="K232" s="62">
        <v>4000</v>
      </c>
      <c r="L232" s="67">
        <v>4000</v>
      </c>
      <c r="M232" s="63">
        <v>0.8</v>
      </c>
      <c r="N232" s="50"/>
    </row>
    <row r="233" spans="1:14" ht="82.5" customHeight="1" x14ac:dyDescent="0.2">
      <c r="A233" s="51" t="s">
        <v>1290</v>
      </c>
      <c r="B233" s="51" t="s">
        <v>285</v>
      </c>
      <c r="C233" s="56" t="s">
        <v>1291</v>
      </c>
      <c r="D233" s="56" t="s">
        <v>1292</v>
      </c>
      <c r="E233" s="51" t="s">
        <v>817</v>
      </c>
      <c r="F233" s="51" t="s">
        <v>1293</v>
      </c>
      <c r="G233" s="52" t="s">
        <v>819</v>
      </c>
      <c r="H233" s="51">
        <v>2019</v>
      </c>
      <c r="I233" s="51">
        <v>2019</v>
      </c>
      <c r="J233" s="51">
        <v>2019</v>
      </c>
      <c r="K233" s="62">
        <v>4000</v>
      </c>
      <c r="L233" s="67">
        <v>4000</v>
      </c>
      <c r="M233" s="63">
        <v>0.8</v>
      </c>
      <c r="N233" s="50"/>
    </row>
    <row r="234" spans="1:14" ht="80.099999999999994" customHeight="1" x14ac:dyDescent="0.2">
      <c r="A234" s="51" t="s">
        <v>1294</v>
      </c>
      <c r="B234" s="51" t="s">
        <v>285</v>
      </c>
      <c r="C234" s="56" t="s">
        <v>1295</v>
      </c>
      <c r="D234" s="56" t="s">
        <v>1296</v>
      </c>
      <c r="E234" s="51" t="s">
        <v>817</v>
      </c>
      <c r="F234" s="51" t="s">
        <v>1297</v>
      </c>
      <c r="G234" s="52" t="s">
        <v>819</v>
      </c>
      <c r="H234" s="51">
        <v>2019</v>
      </c>
      <c r="I234" s="51">
        <v>2019</v>
      </c>
      <c r="J234" s="51">
        <v>2020</v>
      </c>
      <c r="K234" s="62">
        <v>4000</v>
      </c>
      <c r="L234" s="67">
        <v>4000</v>
      </c>
      <c r="M234" s="63">
        <v>0.8</v>
      </c>
      <c r="N234" s="50"/>
    </row>
    <row r="235" spans="1:14" ht="81.599999999999994" customHeight="1" x14ac:dyDescent="0.2">
      <c r="A235" s="51" t="s">
        <v>1298</v>
      </c>
      <c r="B235" s="51" t="s">
        <v>285</v>
      </c>
      <c r="C235" s="56" t="s">
        <v>1299</v>
      </c>
      <c r="D235" s="56" t="s">
        <v>1300</v>
      </c>
      <c r="E235" s="51" t="s">
        <v>817</v>
      </c>
      <c r="F235" s="51" t="s">
        <v>1301</v>
      </c>
      <c r="G235" s="52" t="s">
        <v>819</v>
      </c>
      <c r="H235" s="51">
        <v>2019</v>
      </c>
      <c r="I235" s="51">
        <v>2019</v>
      </c>
      <c r="J235" s="51">
        <v>2020</v>
      </c>
      <c r="K235" s="62">
        <v>4000</v>
      </c>
      <c r="L235" s="54">
        <v>4000</v>
      </c>
      <c r="M235" s="63">
        <v>0.8</v>
      </c>
      <c r="N235" s="50"/>
    </row>
    <row r="236" spans="1:14" ht="79.5" customHeight="1" x14ac:dyDescent="0.2">
      <c r="A236" s="51" t="s">
        <v>1302</v>
      </c>
      <c r="B236" s="51" t="s">
        <v>285</v>
      </c>
      <c r="C236" s="56" t="s">
        <v>1303</v>
      </c>
      <c r="D236" s="56" t="s">
        <v>1304</v>
      </c>
      <c r="E236" s="51" t="s">
        <v>817</v>
      </c>
      <c r="F236" s="51" t="s">
        <v>1305</v>
      </c>
      <c r="G236" s="52" t="s">
        <v>819</v>
      </c>
      <c r="H236" s="51">
        <v>2020</v>
      </c>
      <c r="I236" s="51">
        <v>2020</v>
      </c>
      <c r="J236" s="51">
        <v>2021</v>
      </c>
      <c r="K236" s="62">
        <v>4000</v>
      </c>
      <c r="L236" s="62">
        <v>4000</v>
      </c>
      <c r="M236" s="63">
        <v>0.8</v>
      </c>
      <c r="N236" s="50"/>
    </row>
    <row r="237" spans="1:14" ht="72.599999999999994" customHeight="1" x14ac:dyDescent="0.2">
      <c r="A237" s="51" t="s">
        <v>1306</v>
      </c>
      <c r="B237" s="51" t="s">
        <v>285</v>
      </c>
      <c r="C237" s="56" t="s">
        <v>1307</v>
      </c>
      <c r="D237" s="56" t="s">
        <v>1308</v>
      </c>
      <c r="E237" s="51" t="s">
        <v>817</v>
      </c>
      <c r="F237" s="51" t="s">
        <v>1309</v>
      </c>
      <c r="G237" s="52" t="s">
        <v>819</v>
      </c>
      <c r="H237" s="51">
        <v>2020</v>
      </c>
      <c r="I237" s="51">
        <v>2020</v>
      </c>
      <c r="J237" s="51">
        <v>2020</v>
      </c>
      <c r="K237" s="62">
        <v>4000</v>
      </c>
      <c r="L237" s="67">
        <v>4000</v>
      </c>
      <c r="M237" s="63">
        <v>0.8</v>
      </c>
      <c r="N237" s="50"/>
    </row>
    <row r="238" spans="1:14" ht="78.599999999999994" customHeight="1" x14ac:dyDescent="0.2">
      <c r="A238" s="51" t="s">
        <v>1310</v>
      </c>
      <c r="B238" s="51" t="s">
        <v>285</v>
      </c>
      <c r="C238" s="56" t="s">
        <v>1311</v>
      </c>
      <c r="D238" s="56" t="s">
        <v>1191</v>
      </c>
      <c r="E238" s="51" t="s">
        <v>817</v>
      </c>
      <c r="F238" s="51" t="s">
        <v>1312</v>
      </c>
      <c r="G238" s="52" t="s">
        <v>819</v>
      </c>
      <c r="H238" s="51">
        <v>2020</v>
      </c>
      <c r="I238" s="51">
        <v>2020</v>
      </c>
      <c r="J238" s="51">
        <v>2020</v>
      </c>
      <c r="K238" s="62">
        <v>4000</v>
      </c>
      <c r="L238" s="67">
        <v>4000</v>
      </c>
      <c r="M238" s="63">
        <v>0.8</v>
      </c>
      <c r="N238" s="50"/>
    </row>
    <row r="239" spans="1:14" ht="75.599999999999994" customHeight="1" x14ac:dyDescent="0.2">
      <c r="A239" s="51" t="s">
        <v>1313</v>
      </c>
      <c r="B239" s="51" t="s">
        <v>285</v>
      </c>
      <c r="C239" s="56" t="s">
        <v>1314</v>
      </c>
      <c r="D239" s="56" t="s">
        <v>1315</v>
      </c>
      <c r="E239" s="51" t="s">
        <v>817</v>
      </c>
      <c r="F239" s="51" t="s">
        <v>1316</v>
      </c>
      <c r="G239" s="52" t="s">
        <v>819</v>
      </c>
      <c r="H239" s="51">
        <v>2020</v>
      </c>
      <c r="I239" s="51">
        <v>2020</v>
      </c>
      <c r="J239" s="51">
        <v>2020</v>
      </c>
      <c r="K239" s="62">
        <v>4000</v>
      </c>
      <c r="L239" s="67">
        <v>4000</v>
      </c>
      <c r="M239" s="63">
        <v>0.8</v>
      </c>
      <c r="N239" s="50"/>
    </row>
    <row r="240" spans="1:14" ht="90.6" customHeight="1" x14ac:dyDescent="0.2">
      <c r="A240" s="51" t="s">
        <v>1317</v>
      </c>
      <c r="B240" s="51" t="s">
        <v>285</v>
      </c>
      <c r="C240" s="56" t="s">
        <v>1318</v>
      </c>
      <c r="D240" s="56" t="s">
        <v>1319</v>
      </c>
      <c r="E240" s="51" t="s">
        <v>817</v>
      </c>
      <c r="F240" s="51" t="s">
        <v>865</v>
      </c>
      <c r="G240" s="52" t="s">
        <v>819</v>
      </c>
      <c r="H240" s="51">
        <v>2020</v>
      </c>
      <c r="I240" s="51">
        <v>2020</v>
      </c>
      <c r="J240" s="51">
        <v>2020</v>
      </c>
      <c r="K240" s="62">
        <v>4000</v>
      </c>
      <c r="L240" s="67">
        <v>4000</v>
      </c>
      <c r="M240" s="63">
        <v>0.8</v>
      </c>
      <c r="N240" s="50"/>
    </row>
    <row r="241" spans="1:14" ht="76.5" customHeight="1" x14ac:dyDescent="0.2">
      <c r="A241" s="51" t="s">
        <v>1320</v>
      </c>
      <c r="B241" s="51" t="s">
        <v>285</v>
      </c>
      <c r="C241" s="56" t="s">
        <v>1321</v>
      </c>
      <c r="D241" s="56" t="s">
        <v>1322</v>
      </c>
      <c r="E241" s="51" t="s">
        <v>817</v>
      </c>
      <c r="F241" s="51" t="s">
        <v>1323</v>
      </c>
      <c r="G241" s="52" t="s">
        <v>819</v>
      </c>
      <c r="H241" s="51">
        <v>2020</v>
      </c>
      <c r="I241" s="51">
        <v>2020</v>
      </c>
      <c r="J241" s="51">
        <v>2020</v>
      </c>
      <c r="K241" s="62">
        <v>4000</v>
      </c>
      <c r="L241" s="54">
        <v>4000</v>
      </c>
      <c r="M241" s="63">
        <v>0.8</v>
      </c>
      <c r="N241" s="50"/>
    </row>
    <row r="242" spans="1:14" ht="84" customHeight="1" x14ac:dyDescent="0.2">
      <c r="A242" s="51" t="s">
        <v>1324</v>
      </c>
      <c r="B242" s="51" t="s">
        <v>285</v>
      </c>
      <c r="C242" s="56" t="s">
        <v>1325</v>
      </c>
      <c r="D242" s="56" t="s">
        <v>1326</v>
      </c>
      <c r="E242" s="51" t="s">
        <v>817</v>
      </c>
      <c r="F242" s="51" t="s">
        <v>1327</v>
      </c>
      <c r="G242" s="52" t="s">
        <v>819</v>
      </c>
      <c r="H242" s="51">
        <v>2020</v>
      </c>
      <c r="I242" s="51">
        <v>2020</v>
      </c>
      <c r="J242" s="51">
        <v>2020</v>
      </c>
      <c r="K242" s="62">
        <v>4000</v>
      </c>
      <c r="L242" s="67">
        <v>4000</v>
      </c>
      <c r="M242" s="63">
        <v>0.8</v>
      </c>
      <c r="N242" s="50"/>
    </row>
    <row r="243" spans="1:14" ht="86.1" customHeight="1" x14ac:dyDescent="0.2">
      <c r="A243" s="51" t="s">
        <v>1328</v>
      </c>
      <c r="B243" s="51" t="s">
        <v>285</v>
      </c>
      <c r="C243" s="56" t="s">
        <v>1329</v>
      </c>
      <c r="D243" s="56" t="s">
        <v>1330</v>
      </c>
      <c r="E243" s="51" t="s">
        <v>817</v>
      </c>
      <c r="F243" s="51" t="s">
        <v>1331</v>
      </c>
      <c r="G243" s="52" t="s">
        <v>819</v>
      </c>
      <c r="H243" s="51">
        <v>2020</v>
      </c>
      <c r="I243" s="51">
        <v>2020</v>
      </c>
      <c r="J243" s="51">
        <v>2020</v>
      </c>
      <c r="K243" s="62">
        <v>4000</v>
      </c>
      <c r="L243" s="62">
        <v>4000</v>
      </c>
      <c r="M243" s="63">
        <v>0.8</v>
      </c>
      <c r="N243" s="50"/>
    </row>
    <row r="244" spans="1:14" ht="82.5" customHeight="1" x14ac:dyDescent="0.2">
      <c r="A244" s="51" t="s">
        <v>1332</v>
      </c>
      <c r="B244" s="51" t="s">
        <v>285</v>
      </c>
      <c r="C244" s="56" t="s">
        <v>1333</v>
      </c>
      <c r="D244" s="56" t="s">
        <v>1334</v>
      </c>
      <c r="E244" s="51" t="s">
        <v>817</v>
      </c>
      <c r="F244" s="51" t="s">
        <v>1335</v>
      </c>
      <c r="G244" s="52" t="s">
        <v>819</v>
      </c>
      <c r="H244" s="51">
        <v>2020</v>
      </c>
      <c r="I244" s="51">
        <v>2020</v>
      </c>
      <c r="J244" s="51">
        <v>2020</v>
      </c>
      <c r="K244" s="62">
        <v>4000</v>
      </c>
      <c r="L244" s="62">
        <v>4000</v>
      </c>
      <c r="M244" s="63">
        <v>0.8</v>
      </c>
      <c r="N244" s="50"/>
    </row>
    <row r="245" spans="1:14" ht="81.599999999999994" customHeight="1" x14ac:dyDescent="0.2">
      <c r="A245" s="51" t="s">
        <v>1336</v>
      </c>
      <c r="B245" s="51" t="s">
        <v>285</v>
      </c>
      <c r="C245" s="56" t="s">
        <v>1337</v>
      </c>
      <c r="D245" s="56" t="s">
        <v>1338</v>
      </c>
      <c r="E245" s="51" t="s">
        <v>817</v>
      </c>
      <c r="F245" s="51" t="s">
        <v>1339</v>
      </c>
      <c r="G245" s="52" t="s">
        <v>819</v>
      </c>
      <c r="H245" s="51">
        <v>2020</v>
      </c>
      <c r="I245" s="51">
        <v>2020</v>
      </c>
      <c r="J245" s="51">
        <v>2020</v>
      </c>
      <c r="K245" s="62">
        <v>4000</v>
      </c>
      <c r="L245" s="67">
        <v>4000</v>
      </c>
      <c r="M245" s="63">
        <v>0.8</v>
      </c>
      <c r="N245" s="50"/>
    </row>
    <row r="246" spans="1:14" ht="76.5" customHeight="1" x14ac:dyDescent="0.2">
      <c r="A246" s="51" t="s">
        <v>1340</v>
      </c>
      <c r="B246" s="51" t="s">
        <v>285</v>
      </c>
      <c r="C246" s="56" t="s">
        <v>1341</v>
      </c>
      <c r="D246" s="56" t="s">
        <v>1342</v>
      </c>
      <c r="E246" s="51" t="s">
        <v>817</v>
      </c>
      <c r="F246" s="51" t="s">
        <v>1343</v>
      </c>
      <c r="G246" s="52" t="s">
        <v>819</v>
      </c>
      <c r="H246" s="51">
        <v>2020</v>
      </c>
      <c r="I246" s="51">
        <v>2020</v>
      </c>
      <c r="J246" s="51">
        <v>2021</v>
      </c>
      <c r="K246" s="62">
        <v>4000</v>
      </c>
      <c r="L246" s="62">
        <v>4000</v>
      </c>
      <c r="M246" s="63">
        <v>0.8</v>
      </c>
      <c r="N246" s="50"/>
    </row>
    <row r="247" spans="1:14" ht="81.599999999999994" customHeight="1" x14ac:dyDescent="0.2">
      <c r="A247" s="51" t="s">
        <v>1344</v>
      </c>
      <c r="B247" s="51" t="s">
        <v>285</v>
      </c>
      <c r="C247" s="56" t="s">
        <v>1345</v>
      </c>
      <c r="D247" s="56" t="s">
        <v>1346</v>
      </c>
      <c r="E247" s="51" t="s">
        <v>817</v>
      </c>
      <c r="F247" s="71" t="s">
        <v>1347</v>
      </c>
      <c r="G247" s="52" t="s">
        <v>819</v>
      </c>
      <c r="H247" s="51">
        <v>2020</v>
      </c>
      <c r="I247" s="51">
        <v>2020</v>
      </c>
      <c r="J247" s="51">
        <v>2020</v>
      </c>
      <c r="K247" s="62">
        <v>4000</v>
      </c>
      <c r="L247" s="67">
        <v>4000</v>
      </c>
      <c r="M247" s="63">
        <v>0.8</v>
      </c>
      <c r="N247" s="50"/>
    </row>
    <row r="248" spans="1:14" ht="69" customHeight="1" x14ac:dyDescent="0.2">
      <c r="A248" s="51" t="s">
        <v>1348</v>
      </c>
      <c r="B248" s="51" t="s">
        <v>285</v>
      </c>
      <c r="C248" s="56" t="s">
        <v>1349</v>
      </c>
      <c r="D248" s="56" t="s">
        <v>1350</v>
      </c>
      <c r="E248" s="51" t="s">
        <v>817</v>
      </c>
      <c r="F248" s="71" t="s">
        <v>1351</v>
      </c>
      <c r="G248" s="52" t="s">
        <v>819</v>
      </c>
      <c r="H248" s="51">
        <v>2020</v>
      </c>
      <c r="I248" s="51">
        <v>2020</v>
      </c>
      <c r="J248" s="51">
        <v>2020</v>
      </c>
      <c r="K248" s="62">
        <v>4000</v>
      </c>
      <c r="L248" s="67">
        <v>4000</v>
      </c>
      <c r="M248" s="63">
        <v>0.8</v>
      </c>
      <c r="N248" s="50"/>
    </row>
    <row r="249" spans="1:14" ht="45.6" customHeight="1" x14ac:dyDescent="0.2">
      <c r="A249" s="145" t="s">
        <v>709</v>
      </c>
      <c r="B249" s="146"/>
      <c r="C249" s="146"/>
      <c r="D249" s="146"/>
      <c r="E249" s="146"/>
      <c r="F249" s="146"/>
      <c r="G249" s="146"/>
      <c r="H249" s="146"/>
      <c r="I249" s="146"/>
      <c r="J249" s="146"/>
      <c r="K249" s="146"/>
      <c r="L249" s="146"/>
      <c r="M249" s="147"/>
      <c r="N249" s="50"/>
    </row>
    <row r="250" spans="1:14" ht="81.599999999999994" customHeight="1" x14ac:dyDescent="0.2">
      <c r="A250" s="51" t="s">
        <v>1352</v>
      </c>
      <c r="B250" s="51" t="s">
        <v>285</v>
      </c>
      <c r="C250" s="56" t="s">
        <v>1353</v>
      </c>
      <c r="D250" s="56" t="s">
        <v>1354</v>
      </c>
      <c r="E250" s="51" t="s">
        <v>817</v>
      </c>
      <c r="F250" s="71" t="s">
        <v>1355</v>
      </c>
      <c r="G250" s="52" t="s">
        <v>819</v>
      </c>
      <c r="H250" s="51">
        <v>2020</v>
      </c>
      <c r="I250" s="51">
        <v>2020</v>
      </c>
      <c r="J250" s="51">
        <v>2021</v>
      </c>
      <c r="K250" s="62">
        <v>4000</v>
      </c>
      <c r="L250" s="62">
        <v>4000</v>
      </c>
      <c r="M250" s="63">
        <v>0.8</v>
      </c>
      <c r="N250" s="50"/>
    </row>
    <row r="251" spans="1:14" ht="79.5" customHeight="1" x14ac:dyDescent="0.2">
      <c r="A251" s="51" t="s">
        <v>1356</v>
      </c>
      <c r="B251" s="51" t="s">
        <v>285</v>
      </c>
      <c r="C251" s="56" t="s">
        <v>1357</v>
      </c>
      <c r="D251" s="56" t="s">
        <v>1358</v>
      </c>
      <c r="E251" s="51" t="s">
        <v>817</v>
      </c>
      <c r="F251" s="71" t="s">
        <v>1086</v>
      </c>
      <c r="G251" s="52" t="s">
        <v>819</v>
      </c>
      <c r="H251" s="51">
        <v>2020</v>
      </c>
      <c r="I251" s="51">
        <v>2020</v>
      </c>
      <c r="J251" s="51">
        <v>2021</v>
      </c>
      <c r="K251" s="62">
        <v>4000</v>
      </c>
      <c r="L251" s="62">
        <v>4000</v>
      </c>
      <c r="M251" s="63">
        <v>0.8</v>
      </c>
      <c r="N251" s="50"/>
    </row>
    <row r="252" spans="1:14" ht="78.599999999999994" customHeight="1" x14ac:dyDescent="0.2">
      <c r="A252" s="51" t="s">
        <v>1359</v>
      </c>
      <c r="B252" s="51" t="s">
        <v>285</v>
      </c>
      <c r="C252" s="56" t="s">
        <v>1360</v>
      </c>
      <c r="D252" s="56" t="s">
        <v>1361</v>
      </c>
      <c r="E252" s="51" t="s">
        <v>817</v>
      </c>
      <c r="F252" s="71" t="s">
        <v>1362</v>
      </c>
      <c r="G252" s="52" t="s">
        <v>819</v>
      </c>
      <c r="H252" s="51">
        <v>2020</v>
      </c>
      <c r="I252" s="51">
        <v>2020</v>
      </c>
      <c r="J252" s="51">
        <v>2020</v>
      </c>
      <c r="K252" s="62">
        <v>4000</v>
      </c>
      <c r="L252" s="62">
        <v>4000</v>
      </c>
      <c r="M252" s="63">
        <v>0.8</v>
      </c>
      <c r="N252" s="50"/>
    </row>
    <row r="253" spans="1:14" ht="78" customHeight="1" x14ac:dyDescent="0.2">
      <c r="A253" s="51" t="s">
        <v>1363</v>
      </c>
      <c r="B253" s="51" t="s">
        <v>285</v>
      </c>
      <c r="C253" s="56" t="s">
        <v>1364</v>
      </c>
      <c r="D253" s="56" t="s">
        <v>1365</v>
      </c>
      <c r="E253" s="51" t="s">
        <v>817</v>
      </c>
      <c r="F253" s="71" t="s">
        <v>1160</v>
      </c>
      <c r="G253" s="52" t="s">
        <v>819</v>
      </c>
      <c r="H253" s="51">
        <v>2020</v>
      </c>
      <c r="I253" s="51">
        <v>2020</v>
      </c>
      <c r="J253" s="51">
        <v>2020</v>
      </c>
      <c r="K253" s="62">
        <v>4000</v>
      </c>
      <c r="L253" s="54">
        <v>4000</v>
      </c>
      <c r="M253" s="63">
        <v>0.8</v>
      </c>
      <c r="N253" s="50"/>
    </row>
    <row r="254" spans="1:14" ht="73.5" customHeight="1" x14ac:dyDescent="0.2">
      <c r="A254" s="51" t="s">
        <v>1366</v>
      </c>
      <c r="B254" s="51" t="s">
        <v>285</v>
      </c>
      <c r="C254" s="56" t="s">
        <v>1367</v>
      </c>
      <c r="D254" s="56" t="s">
        <v>1368</v>
      </c>
      <c r="E254" s="51" t="s">
        <v>817</v>
      </c>
      <c r="F254" s="71" t="s">
        <v>611</v>
      </c>
      <c r="G254" s="52" t="s">
        <v>819</v>
      </c>
      <c r="H254" s="51">
        <v>2020</v>
      </c>
      <c r="I254" s="51">
        <v>2020</v>
      </c>
      <c r="J254" s="51">
        <v>2020</v>
      </c>
      <c r="K254" s="62">
        <v>4000</v>
      </c>
      <c r="L254" s="54">
        <v>4000</v>
      </c>
      <c r="M254" s="63">
        <v>0.8</v>
      </c>
      <c r="N254" s="50"/>
    </row>
    <row r="255" spans="1:14" ht="74.099999999999994" customHeight="1" x14ac:dyDescent="0.2">
      <c r="A255" s="51" t="s">
        <v>1369</v>
      </c>
      <c r="B255" s="51" t="s">
        <v>285</v>
      </c>
      <c r="C255" s="56" t="s">
        <v>1370</v>
      </c>
      <c r="D255" s="56" t="s">
        <v>1371</v>
      </c>
      <c r="E255" s="51" t="s">
        <v>817</v>
      </c>
      <c r="F255" s="71" t="s">
        <v>1372</v>
      </c>
      <c r="G255" s="52" t="s">
        <v>819</v>
      </c>
      <c r="H255" s="51">
        <v>2020</v>
      </c>
      <c r="I255" s="51">
        <v>2020</v>
      </c>
      <c r="J255" s="51">
        <v>2020</v>
      </c>
      <c r="K255" s="62">
        <v>4000</v>
      </c>
      <c r="L255" s="54">
        <v>4000</v>
      </c>
      <c r="M255" s="63">
        <v>0.8</v>
      </c>
      <c r="N255" s="50"/>
    </row>
    <row r="256" spans="1:14" ht="81.95" customHeight="1" x14ac:dyDescent="0.2">
      <c r="A256" s="51" t="s">
        <v>1373</v>
      </c>
      <c r="B256" s="51" t="s">
        <v>285</v>
      </c>
      <c r="C256" s="56" t="s">
        <v>1374</v>
      </c>
      <c r="D256" s="56" t="s">
        <v>1375</v>
      </c>
      <c r="E256" s="51" t="s">
        <v>817</v>
      </c>
      <c r="F256" s="71" t="s">
        <v>1376</v>
      </c>
      <c r="G256" s="52" t="s">
        <v>819</v>
      </c>
      <c r="H256" s="51">
        <v>2020</v>
      </c>
      <c r="I256" s="51">
        <v>2020</v>
      </c>
      <c r="J256" s="51">
        <v>2021</v>
      </c>
      <c r="K256" s="62">
        <v>4000</v>
      </c>
      <c r="L256" s="54">
        <v>4000</v>
      </c>
      <c r="M256" s="63">
        <v>0.8</v>
      </c>
      <c r="N256" s="50"/>
    </row>
    <row r="257" spans="1:14" ht="93.95" customHeight="1" x14ac:dyDescent="0.2">
      <c r="A257" s="51" t="s">
        <v>1377</v>
      </c>
      <c r="B257" s="51" t="s">
        <v>285</v>
      </c>
      <c r="C257" s="56" t="s">
        <v>1378</v>
      </c>
      <c r="D257" s="56" t="s">
        <v>1379</v>
      </c>
      <c r="E257" s="51" t="s">
        <v>817</v>
      </c>
      <c r="F257" s="71" t="s">
        <v>692</v>
      </c>
      <c r="G257" s="52" t="s">
        <v>819</v>
      </c>
      <c r="H257" s="51">
        <v>2020</v>
      </c>
      <c r="I257" s="51">
        <v>2020</v>
      </c>
      <c r="J257" s="51">
        <v>2020</v>
      </c>
      <c r="K257" s="62">
        <v>4000</v>
      </c>
      <c r="L257" s="62">
        <v>4000</v>
      </c>
      <c r="M257" s="63">
        <v>0.8</v>
      </c>
      <c r="N257" s="50"/>
    </row>
    <row r="258" spans="1:14" ht="81.599999999999994" customHeight="1" x14ac:dyDescent="0.2">
      <c r="A258" s="51" t="s">
        <v>1380</v>
      </c>
      <c r="B258" s="51" t="s">
        <v>285</v>
      </c>
      <c r="C258" s="56" t="s">
        <v>1381</v>
      </c>
      <c r="D258" s="56" t="s">
        <v>1382</v>
      </c>
      <c r="E258" s="51" t="s">
        <v>817</v>
      </c>
      <c r="F258" s="71" t="s">
        <v>1383</v>
      </c>
      <c r="G258" s="52" t="s">
        <v>819</v>
      </c>
      <c r="H258" s="51">
        <v>2020</v>
      </c>
      <c r="I258" s="51">
        <v>2020</v>
      </c>
      <c r="J258" s="51">
        <v>2021</v>
      </c>
      <c r="K258" s="62">
        <v>4000</v>
      </c>
      <c r="L258" s="62">
        <v>4000</v>
      </c>
      <c r="M258" s="63">
        <v>0.8</v>
      </c>
      <c r="N258" s="50"/>
    </row>
    <row r="259" spans="1:14" ht="80.099999999999994" customHeight="1" x14ac:dyDescent="0.2">
      <c r="A259" s="51" t="s">
        <v>1384</v>
      </c>
      <c r="B259" s="51" t="s">
        <v>285</v>
      </c>
      <c r="C259" s="56" t="s">
        <v>1385</v>
      </c>
      <c r="D259" s="56" t="s">
        <v>1386</v>
      </c>
      <c r="E259" s="51" t="s">
        <v>817</v>
      </c>
      <c r="F259" s="71" t="s">
        <v>1387</v>
      </c>
      <c r="G259" s="52" t="s">
        <v>819</v>
      </c>
      <c r="H259" s="51">
        <v>2020</v>
      </c>
      <c r="I259" s="51">
        <v>2020</v>
      </c>
      <c r="J259" s="51">
        <v>2020</v>
      </c>
      <c r="K259" s="62">
        <v>4000</v>
      </c>
      <c r="L259" s="54">
        <v>4000</v>
      </c>
      <c r="M259" s="63">
        <v>0.8</v>
      </c>
      <c r="N259" s="50"/>
    </row>
    <row r="260" spans="1:14" ht="75.599999999999994" customHeight="1" x14ac:dyDescent="0.2">
      <c r="A260" s="51" t="s">
        <v>1388</v>
      </c>
      <c r="B260" s="51" t="s">
        <v>285</v>
      </c>
      <c r="C260" s="56" t="s">
        <v>1389</v>
      </c>
      <c r="D260" s="56" t="s">
        <v>1390</v>
      </c>
      <c r="E260" s="51" t="s">
        <v>817</v>
      </c>
      <c r="F260" s="71" t="s">
        <v>1391</v>
      </c>
      <c r="G260" s="52" t="s">
        <v>819</v>
      </c>
      <c r="H260" s="51">
        <v>2020</v>
      </c>
      <c r="I260" s="51">
        <v>2020</v>
      </c>
      <c r="J260" s="51">
        <v>2021</v>
      </c>
      <c r="K260" s="62">
        <v>4000</v>
      </c>
      <c r="L260" s="62">
        <v>4000</v>
      </c>
      <c r="M260" s="63">
        <v>0.8</v>
      </c>
      <c r="N260" s="50"/>
    </row>
    <row r="261" spans="1:14" ht="73.5" customHeight="1" x14ac:dyDescent="0.2">
      <c r="A261" s="51" t="s">
        <v>1392</v>
      </c>
      <c r="B261" s="51" t="s">
        <v>285</v>
      </c>
      <c r="C261" s="56" t="s">
        <v>1393</v>
      </c>
      <c r="D261" s="56" t="s">
        <v>1394</v>
      </c>
      <c r="E261" s="51" t="s">
        <v>817</v>
      </c>
      <c r="F261" s="71" t="s">
        <v>1395</v>
      </c>
      <c r="G261" s="52" t="s">
        <v>819</v>
      </c>
      <c r="H261" s="51">
        <v>2020</v>
      </c>
      <c r="I261" s="51">
        <v>2020</v>
      </c>
      <c r="J261" s="51">
        <v>2020</v>
      </c>
      <c r="K261" s="62">
        <v>4000</v>
      </c>
      <c r="L261" s="62">
        <v>4000</v>
      </c>
      <c r="M261" s="63">
        <v>0.8</v>
      </c>
      <c r="N261" s="50"/>
    </row>
    <row r="262" spans="1:14" ht="78" customHeight="1" x14ac:dyDescent="0.2">
      <c r="A262" s="51" t="s">
        <v>1396</v>
      </c>
      <c r="B262" s="51" t="s">
        <v>285</v>
      </c>
      <c r="C262" s="56" t="s">
        <v>1397</v>
      </c>
      <c r="D262" s="56" t="s">
        <v>1398</v>
      </c>
      <c r="E262" s="51" t="s">
        <v>889</v>
      </c>
      <c r="F262" s="71" t="s">
        <v>1399</v>
      </c>
      <c r="G262" s="52" t="s">
        <v>819</v>
      </c>
      <c r="H262" s="51">
        <v>2020</v>
      </c>
      <c r="I262" s="51">
        <v>2020</v>
      </c>
      <c r="J262" s="51">
        <v>2021</v>
      </c>
      <c r="K262" s="62">
        <v>4000</v>
      </c>
      <c r="L262" s="62">
        <v>4000</v>
      </c>
      <c r="M262" s="63">
        <v>0.8</v>
      </c>
      <c r="N262" s="50"/>
    </row>
    <row r="263" spans="1:14" ht="76.5" customHeight="1" x14ac:dyDescent="0.2">
      <c r="A263" s="51" t="s">
        <v>1400</v>
      </c>
      <c r="B263" s="51" t="s">
        <v>285</v>
      </c>
      <c r="C263" s="56" t="s">
        <v>1401</v>
      </c>
      <c r="D263" s="56" t="s">
        <v>1402</v>
      </c>
      <c r="E263" s="51" t="s">
        <v>817</v>
      </c>
      <c r="F263" s="71" t="s">
        <v>1403</v>
      </c>
      <c r="G263" s="52" t="s">
        <v>819</v>
      </c>
      <c r="H263" s="51">
        <v>2020</v>
      </c>
      <c r="I263" s="51">
        <v>2020</v>
      </c>
      <c r="J263" s="51">
        <v>2020</v>
      </c>
      <c r="K263" s="62">
        <v>4000</v>
      </c>
      <c r="L263" s="62">
        <v>4000</v>
      </c>
      <c r="M263" s="63">
        <v>0.8</v>
      </c>
      <c r="N263" s="50"/>
    </row>
    <row r="264" spans="1:14" ht="78" customHeight="1" x14ac:dyDescent="0.2">
      <c r="A264" s="51" t="s">
        <v>1404</v>
      </c>
      <c r="B264" s="51" t="s">
        <v>285</v>
      </c>
      <c r="C264" s="56" t="s">
        <v>1405</v>
      </c>
      <c r="D264" s="56" t="s">
        <v>1406</v>
      </c>
      <c r="E264" s="51" t="s">
        <v>817</v>
      </c>
      <c r="F264" s="71" t="s">
        <v>1407</v>
      </c>
      <c r="G264" s="52" t="s">
        <v>819</v>
      </c>
      <c r="H264" s="51">
        <v>2020</v>
      </c>
      <c r="I264" s="51">
        <v>2020</v>
      </c>
      <c r="J264" s="51">
        <v>2020</v>
      </c>
      <c r="K264" s="62">
        <v>4000</v>
      </c>
      <c r="L264" s="62">
        <v>4000</v>
      </c>
      <c r="M264" s="63">
        <v>0.8</v>
      </c>
      <c r="N264" s="50"/>
    </row>
    <row r="265" spans="1:14" ht="78" customHeight="1" x14ac:dyDescent="0.2">
      <c r="A265" s="51" t="s">
        <v>1408</v>
      </c>
      <c r="B265" s="51" t="s">
        <v>285</v>
      </c>
      <c r="C265" s="66" t="s">
        <v>1409</v>
      </c>
      <c r="D265" s="56" t="s">
        <v>1410</v>
      </c>
      <c r="E265" s="51" t="s">
        <v>817</v>
      </c>
      <c r="F265" s="71" t="s">
        <v>1411</v>
      </c>
      <c r="G265" s="52" t="s">
        <v>819</v>
      </c>
      <c r="H265" s="51">
        <v>2020</v>
      </c>
      <c r="I265" s="51">
        <v>2020</v>
      </c>
      <c r="J265" s="51">
        <v>2020</v>
      </c>
      <c r="K265" s="62">
        <v>4000</v>
      </c>
      <c r="L265" s="54">
        <v>4000</v>
      </c>
      <c r="M265" s="63">
        <v>0.8</v>
      </c>
      <c r="N265" s="50"/>
    </row>
    <row r="266" spans="1:14" ht="81.599999999999994" customHeight="1" x14ac:dyDescent="0.2">
      <c r="A266" s="51" t="s">
        <v>1412</v>
      </c>
      <c r="B266" s="51" t="s">
        <v>285</v>
      </c>
      <c r="C266" s="66" t="s">
        <v>1413</v>
      </c>
      <c r="D266" s="56" t="s">
        <v>1414</v>
      </c>
      <c r="E266" s="51" t="s">
        <v>817</v>
      </c>
      <c r="F266" s="71" t="s">
        <v>1415</v>
      </c>
      <c r="G266" s="52" t="s">
        <v>819</v>
      </c>
      <c r="H266" s="51">
        <v>2020</v>
      </c>
      <c r="I266" s="51">
        <v>2020</v>
      </c>
      <c r="J266" s="51">
        <v>2020</v>
      </c>
      <c r="K266" s="62">
        <v>4000</v>
      </c>
      <c r="L266" s="54">
        <v>4000</v>
      </c>
      <c r="M266" s="63">
        <v>0.8</v>
      </c>
      <c r="N266" s="50"/>
    </row>
    <row r="267" spans="1:14" ht="78" customHeight="1" x14ac:dyDescent="0.2">
      <c r="A267" s="51" t="s">
        <v>1416</v>
      </c>
      <c r="B267" s="51" t="s">
        <v>285</v>
      </c>
      <c r="C267" s="66" t="s">
        <v>1417</v>
      </c>
      <c r="D267" s="72" t="s">
        <v>1417</v>
      </c>
      <c r="E267" s="51" t="s">
        <v>817</v>
      </c>
      <c r="F267" s="73" t="s">
        <v>1418</v>
      </c>
      <c r="G267" s="52" t="s">
        <v>819</v>
      </c>
      <c r="H267" s="51">
        <v>2020</v>
      </c>
      <c r="I267" s="51">
        <v>2020</v>
      </c>
      <c r="J267" s="51">
        <v>2021</v>
      </c>
      <c r="K267" s="62">
        <v>4000</v>
      </c>
      <c r="L267" s="54">
        <v>4000</v>
      </c>
      <c r="M267" s="63">
        <v>0.8</v>
      </c>
      <c r="N267" s="50"/>
    </row>
    <row r="268" spans="1:14" ht="82.5" customHeight="1" x14ac:dyDescent="0.2">
      <c r="A268" s="51" t="s">
        <v>1419</v>
      </c>
      <c r="B268" s="51" t="s">
        <v>285</v>
      </c>
      <c r="C268" s="66" t="s">
        <v>1420</v>
      </c>
      <c r="D268" s="72" t="s">
        <v>1421</v>
      </c>
      <c r="E268" s="51" t="s">
        <v>934</v>
      </c>
      <c r="F268" s="73" t="s">
        <v>1422</v>
      </c>
      <c r="G268" s="52" t="s">
        <v>819</v>
      </c>
      <c r="H268" s="51">
        <v>2020</v>
      </c>
      <c r="I268" s="51">
        <v>2020</v>
      </c>
      <c r="J268" s="51">
        <v>2021</v>
      </c>
      <c r="K268" s="62">
        <v>4000</v>
      </c>
      <c r="L268" s="62">
        <v>4000</v>
      </c>
      <c r="M268" s="63">
        <v>0.8</v>
      </c>
      <c r="N268" s="50"/>
    </row>
    <row r="269" spans="1:14" ht="75.599999999999994" customHeight="1" x14ac:dyDescent="0.2">
      <c r="A269" s="51" t="s">
        <v>1423</v>
      </c>
      <c r="B269" s="51" t="s">
        <v>285</v>
      </c>
      <c r="C269" s="66" t="s">
        <v>1424</v>
      </c>
      <c r="D269" s="72" t="s">
        <v>1425</v>
      </c>
      <c r="E269" s="51" t="s">
        <v>990</v>
      </c>
      <c r="F269" s="73" t="s">
        <v>1426</v>
      </c>
      <c r="G269" s="52" t="s">
        <v>819</v>
      </c>
      <c r="H269" s="51">
        <v>2020</v>
      </c>
      <c r="I269" s="51">
        <v>2020</v>
      </c>
      <c r="J269" s="51">
        <v>2021</v>
      </c>
      <c r="K269" s="62">
        <v>4000</v>
      </c>
      <c r="L269" s="62">
        <v>4000</v>
      </c>
      <c r="M269" s="63">
        <v>0.8</v>
      </c>
      <c r="N269" s="50"/>
    </row>
    <row r="270" spans="1:14" ht="78" customHeight="1" x14ac:dyDescent="0.2">
      <c r="A270" s="51" t="s">
        <v>1427</v>
      </c>
      <c r="B270" s="51" t="s">
        <v>285</v>
      </c>
      <c r="C270" s="66" t="s">
        <v>1428</v>
      </c>
      <c r="D270" s="72" t="s">
        <v>1429</v>
      </c>
      <c r="E270" s="51" t="s">
        <v>817</v>
      </c>
      <c r="F270" s="73" t="s">
        <v>1430</v>
      </c>
      <c r="G270" s="52" t="s">
        <v>819</v>
      </c>
      <c r="H270" s="51">
        <v>2020</v>
      </c>
      <c r="I270" s="51">
        <v>2020</v>
      </c>
      <c r="J270" s="51">
        <v>2021</v>
      </c>
      <c r="K270" s="62">
        <v>4000</v>
      </c>
      <c r="L270" s="54">
        <v>4000</v>
      </c>
      <c r="M270" s="63">
        <v>0.8</v>
      </c>
      <c r="N270" s="50"/>
    </row>
    <row r="271" spans="1:14" ht="78.599999999999994" customHeight="1" x14ac:dyDescent="0.2">
      <c r="A271" s="51" t="s">
        <v>1431</v>
      </c>
      <c r="B271" s="51" t="s">
        <v>285</v>
      </c>
      <c r="C271" s="66" t="s">
        <v>1432</v>
      </c>
      <c r="D271" s="72" t="s">
        <v>1433</v>
      </c>
      <c r="E271" s="51" t="s">
        <v>817</v>
      </c>
      <c r="F271" s="73" t="s">
        <v>1434</v>
      </c>
      <c r="G271" s="52" t="s">
        <v>819</v>
      </c>
      <c r="H271" s="51">
        <v>2020</v>
      </c>
      <c r="I271" s="51">
        <v>2020</v>
      </c>
      <c r="J271" s="51">
        <v>2021</v>
      </c>
      <c r="K271" s="62">
        <v>4000</v>
      </c>
      <c r="L271" s="54">
        <v>4000</v>
      </c>
      <c r="M271" s="63">
        <v>0.8</v>
      </c>
      <c r="N271" s="50"/>
    </row>
    <row r="272" spans="1:14" ht="78" customHeight="1" x14ac:dyDescent="0.2">
      <c r="A272" s="51" t="s">
        <v>1435</v>
      </c>
      <c r="B272" s="51" t="s">
        <v>285</v>
      </c>
      <c r="C272" s="56" t="s">
        <v>1436</v>
      </c>
      <c r="D272" s="72" t="s">
        <v>1437</v>
      </c>
      <c r="E272" s="51" t="s">
        <v>817</v>
      </c>
      <c r="F272" s="73" t="s">
        <v>1438</v>
      </c>
      <c r="G272" s="52" t="s">
        <v>819</v>
      </c>
      <c r="H272" s="51">
        <v>2020</v>
      </c>
      <c r="I272" s="51">
        <v>2020</v>
      </c>
      <c r="J272" s="51">
        <v>2021</v>
      </c>
      <c r="K272" s="62">
        <v>4000</v>
      </c>
      <c r="L272" s="62">
        <v>4000</v>
      </c>
      <c r="M272" s="63">
        <v>0.8</v>
      </c>
      <c r="N272" s="50"/>
    </row>
    <row r="273" spans="1:14" ht="82.5" customHeight="1" x14ac:dyDescent="0.2">
      <c r="A273" s="51" t="s">
        <v>1439</v>
      </c>
      <c r="B273" s="51" t="s">
        <v>285</v>
      </c>
      <c r="C273" s="56" t="s">
        <v>1440</v>
      </c>
      <c r="D273" s="72" t="s">
        <v>1441</v>
      </c>
      <c r="E273" s="51" t="s">
        <v>817</v>
      </c>
      <c r="F273" s="73" t="s">
        <v>1442</v>
      </c>
      <c r="G273" s="52" t="s">
        <v>819</v>
      </c>
      <c r="H273" s="51">
        <v>2020</v>
      </c>
      <c r="I273" s="51">
        <v>2020</v>
      </c>
      <c r="J273" s="51">
        <v>2021</v>
      </c>
      <c r="K273" s="62">
        <v>4000</v>
      </c>
      <c r="L273" s="62">
        <v>4000</v>
      </c>
      <c r="M273" s="63">
        <v>0.8</v>
      </c>
      <c r="N273" s="50"/>
    </row>
    <row r="274" spans="1:14" ht="78" customHeight="1" x14ac:dyDescent="0.2">
      <c r="A274" s="51" t="s">
        <v>1443</v>
      </c>
      <c r="B274" s="51" t="s">
        <v>285</v>
      </c>
      <c r="C274" s="56" t="s">
        <v>1444</v>
      </c>
      <c r="D274" s="72" t="s">
        <v>1445</v>
      </c>
      <c r="E274" s="51" t="s">
        <v>817</v>
      </c>
      <c r="F274" s="73" t="s">
        <v>1446</v>
      </c>
      <c r="G274" s="52" t="s">
        <v>819</v>
      </c>
      <c r="H274" s="51">
        <v>2020</v>
      </c>
      <c r="I274" s="51">
        <v>2020</v>
      </c>
      <c r="J274" s="51">
        <v>2021</v>
      </c>
      <c r="K274" s="62">
        <v>4000</v>
      </c>
      <c r="L274" s="62">
        <v>4000</v>
      </c>
      <c r="M274" s="63">
        <v>0.8</v>
      </c>
      <c r="N274" s="50"/>
    </row>
    <row r="275" spans="1:14" ht="82.5" customHeight="1" x14ac:dyDescent="0.2">
      <c r="A275" s="51" t="s">
        <v>1447</v>
      </c>
      <c r="B275" s="51" t="s">
        <v>285</v>
      </c>
      <c r="C275" s="66" t="s">
        <v>1448</v>
      </c>
      <c r="D275" s="72" t="s">
        <v>1449</v>
      </c>
      <c r="E275" s="51" t="s">
        <v>817</v>
      </c>
      <c r="F275" s="73" t="s">
        <v>1450</v>
      </c>
      <c r="G275" s="52" t="s">
        <v>819</v>
      </c>
      <c r="H275" s="51">
        <v>2020</v>
      </c>
      <c r="I275" s="51">
        <v>2020</v>
      </c>
      <c r="J275" s="51">
        <v>2020</v>
      </c>
      <c r="K275" s="62">
        <v>4000</v>
      </c>
      <c r="L275" s="62">
        <v>4000</v>
      </c>
      <c r="M275" s="63">
        <v>0.8</v>
      </c>
      <c r="N275" s="50"/>
    </row>
    <row r="276" spans="1:14" ht="78" customHeight="1" x14ac:dyDescent="0.2">
      <c r="A276" s="51" t="s">
        <v>1451</v>
      </c>
      <c r="B276" s="51" t="s">
        <v>285</v>
      </c>
      <c r="C276" s="66" t="s">
        <v>1452</v>
      </c>
      <c r="D276" s="56" t="s">
        <v>1453</v>
      </c>
      <c r="E276" s="51" t="s">
        <v>817</v>
      </c>
      <c r="F276" s="71" t="s">
        <v>1454</v>
      </c>
      <c r="G276" s="52" t="s">
        <v>819</v>
      </c>
      <c r="H276" s="51">
        <v>2020</v>
      </c>
      <c r="I276" s="51">
        <v>2020</v>
      </c>
      <c r="J276" s="51">
        <v>2021</v>
      </c>
      <c r="K276" s="62">
        <v>4000</v>
      </c>
      <c r="L276" s="62">
        <v>4000</v>
      </c>
      <c r="M276" s="63">
        <v>0.8</v>
      </c>
      <c r="N276" s="50"/>
    </row>
    <row r="277" spans="1:14" ht="80.099999999999994" customHeight="1" x14ac:dyDescent="0.2">
      <c r="A277" s="51" t="s">
        <v>1455</v>
      </c>
      <c r="B277" s="51" t="s">
        <v>285</v>
      </c>
      <c r="C277" s="66" t="s">
        <v>1456</v>
      </c>
      <c r="D277" s="56" t="s">
        <v>1457</v>
      </c>
      <c r="E277" s="51" t="s">
        <v>817</v>
      </c>
      <c r="F277" s="71" t="s">
        <v>1458</v>
      </c>
      <c r="G277" s="52" t="s">
        <v>819</v>
      </c>
      <c r="H277" s="51">
        <v>2020</v>
      </c>
      <c r="I277" s="51">
        <v>2020</v>
      </c>
      <c r="J277" s="51">
        <v>2021</v>
      </c>
      <c r="K277" s="62">
        <v>4000</v>
      </c>
      <c r="L277" s="62">
        <v>4000</v>
      </c>
      <c r="M277" s="63">
        <v>0.8</v>
      </c>
      <c r="N277" s="50"/>
    </row>
    <row r="278" spans="1:14" ht="81.599999999999994" customHeight="1" x14ac:dyDescent="0.2">
      <c r="A278" s="74" t="s">
        <v>1459</v>
      </c>
      <c r="B278" s="74" t="s">
        <v>285</v>
      </c>
      <c r="C278" s="75" t="s">
        <v>1307</v>
      </c>
      <c r="D278" s="76" t="s">
        <v>1460</v>
      </c>
      <c r="E278" s="74" t="s">
        <v>817</v>
      </c>
      <c r="F278" s="77" t="s">
        <v>1461</v>
      </c>
      <c r="G278" s="78" t="s">
        <v>819</v>
      </c>
      <c r="H278" s="74">
        <v>2020</v>
      </c>
      <c r="I278" s="74">
        <v>2020</v>
      </c>
      <c r="J278" s="74">
        <v>2021</v>
      </c>
      <c r="K278" s="79">
        <v>4000</v>
      </c>
      <c r="L278" s="62">
        <v>4000</v>
      </c>
      <c r="M278" s="80">
        <v>0.8</v>
      </c>
      <c r="N278" s="50"/>
    </row>
    <row r="279" spans="1:14" ht="76.5" customHeight="1" x14ac:dyDescent="0.2">
      <c r="A279" s="74" t="s">
        <v>1462</v>
      </c>
      <c r="B279" s="74" t="s">
        <v>285</v>
      </c>
      <c r="C279" s="66" t="s">
        <v>1463</v>
      </c>
      <c r="D279" s="56" t="s">
        <v>1464</v>
      </c>
      <c r="E279" s="74" t="s">
        <v>817</v>
      </c>
      <c r="F279" s="71" t="s">
        <v>1465</v>
      </c>
      <c r="G279" s="78" t="s">
        <v>819</v>
      </c>
      <c r="H279" s="51">
        <v>2020</v>
      </c>
      <c r="I279" s="51">
        <v>2020</v>
      </c>
      <c r="J279" s="51">
        <v>2021</v>
      </c>
      <c r="K279" s="79">
        <v>4000</v>
      </c>
      <c r="L279" s="79">
        <v>4000</v>
      </c>
      <c r="M279" s="80">
        <v>0.8</v>
      </c>
      <c r="N279" s="50"/>
    </row>
    <row r="280" spans="1:14" ht="79.5" customHeight="1" x14ac:dyDescent="0.2">
      <c r="A280" s="51" t="s">
        <v>1466</v>
      </c>
      <c r="B280" s="51" t="s">
        <v>285</v>
      </c>
      <c r="C280" s="56" t="s">
        <v>1467</v>
      </c>
      <c r="D280" s="56" t="s">
        <v>1468</v>
      </c>
      <c r="E280" s="51" t="s">
        <v>817</v>
      </c>
      <c r="F280" s="71" t="s">
        <v>1469</v>
      </c>
      <c r="G280" s="52" t="s">
        <v>819</v>
      </c>
      <c r="H280" s="51">
        <v>2020</v>
      </c>
      <c r="I280" s="51">
        <v>2020</v>
      </c>
      <c r="J280" s="51">
        <v>2020</v>
      </c>
      <c r="K280" s="62">
        <v>4000</v>
      </c>
      <c r="L280" s="54">
        <v>4000</v>
      </c>
      <c r="M280" s="63">
        <v>0.8</v>
      </c>
      <c r="N280" s="50"/>
    </row>
    <row r="281" spans="1:14" ht="81.599999999999994" customHeight="1" x14ac:dyDescent="0.2">
      <c r="A281" s="51" t="s">
        <v>1470</v>
      </c>
      <c r="B281" s="51" t="s">
        <v>285</v>
      </c>
      <c r="C281" s="56" t="s">
        <v>1471</v>
      </c>
      <c r="D281" s="56" t="s">
        <v>1472</v>
      </c>
      <c r="E281" s="51" t="s">
        <v>817</v>
      </c>
      <c r="F281" s="71" t="s">
        <v>1473</v>
      </c>
      <c r="G281" s="52" t="s">
        <v>819</v>
      </c>
      <c r="H281" s="51">
        <v>2020</v>
      </c>
      <c r="I281" s="51">
        <v>2020</v>
      </c>
      <c r="J281" s="51">
        <v>2021</v>
      </c>
      <c r="K281" s="62">
        <v>4000</v>
      </c>
      <c r="L281" s="62">
        <v>4000</v>
      </c>
      <c r="M281" s="63">
        <v>0.8</v>
      </c>
      <c r="N281" s="50"/>
    </row>
    <row r="282" spans="1:14" ht="79.5" customHeight="1" x14ac:dyDescent="0.2">
      <c r="A282" s="51" t="s">
        <v>1474</v>
      </c>
      <c r="B282" s="51" t="s">
        <v>285</v>
      </c>
      <c r="C282" s="56" t="s">
        <v>1475</v>
      </c>
      <c r="D282" s="56" t="s">
        <v>1476</v>
      </c>
      <c r="E282" s="51" t="s">
        <v>817</v>
      </c>
      <c r="F282" s="71" t="s">
        <v>1477</v>
      </c>
      <c r="G282" s="52" t="s">
        <v>819</v>
      </c>
      <c r="H282" s="51">
        <v>2020</v>
      </c>
      <c r="I282" s="51">
        <v>2020</v>
      </c>
      <c r="J282" s="51">
        <v>2021</v>
      </c>
      <c r="K282" s="62">
        <v>4000</v>
      </c>
      <c r="L282" s="62">
        <v>4000</v>
      </c>
      <c r="M282" s="63">
        <v>0.8</v>
      </c>
      <c r="N282" s="50"/>
    </row>
    <row r="283" spans="1:14" ht="78.599999999999994" customHeight="1" x14ac:dyDescent="0.2">
      <c r="A283" s="51" t="s">
        <v>1478</v>
      </c>
      <c r="B283" s="51" t="s">
        <v>285</v>
      </c>
      <c r="C283" s="56" t="s">
        <v>1479</v>
      </c>
      <c r="D283" s="56" t="s">
        <v>1480</v>
      </c>
      <c r="E283" s="51" t="s">
        <v>817</v>
      </c>
      <c r="F283" s="71" t="s">
        <v>1481</v>
      </c>
      <c r="G283" s="52" t="s">
        <v>819</v>
      </c>
      <c r="H283" s="51">
        <v>2020</v>
      </c>
      <c r="I283" s="51">
        <v>2020</v>
      </c>
      <c r="J283" s="51">
        <v>2021</v>
      </c>
      <c r="K283" s="62">
        <v>4000</v>
      </c>
      <c r="L283" s="62">
        <v>4000</v>
      </c>
      <c r="M283" s="63">
        <v>0.8</v>
      </c>
      <c r="N283" s="50"/>
    </row>
    <row r="284" spans="1:14" ht="79.5" customHeight="1" x14ac:dyDescent="0.2">
      <c r="A284" s="51" t="s">
        <v>1482</v>
      </c>
      <c r="B284" s="51" t="s">
        <v>285</v>
      </c>
      <c r="C284" s="56" t="s">
        <v>643</v>
      </c>
      <c r="D284" s="56" t="s">
        <v>1483</v>
      </c>
      <c r="E284" s="51" t="s">
        <v>817</v>
      </c>
      <c r="F284" s="71" t="s">
        <v>646</v>
      </c>
      <c r="G284" s="52" t="s">
        <v>819</v>
      </c>
      <c r="H284" s="51">
        <v>2020</v>
      </c>
      <c r="I284" s="51">
        <v>2020</v>
      </c>
      <c r="J284" s="51">
        <v>2021</v>
      </c>
      <c r="K284" s="62">
        <v>4000</v>
      </c>
      <c r="L284" s="54">
        <v>4000</v>
      </c>
      <c r="M284" s="63">
        <v>0.8</v>
      </c>
      <c r="N284" s="50"/>
    </row>
    <row r="285" spans="1:14" ht="78" customHeight="1" x14ac:dyDescent="0.2">
      <c r="A285" s="51" t="s">
        <v>1484</v>
      </c>
      <c r="B285" s="51" t="s">
        <v>285</v>
      </c>
      <c r="C285" s="56" t="s">
        <v>1485</v>
      </c>
      <c r="D285" s="56" t="s">
        <v>1485</v>
      </c>
      <c r="E285" s="51" t="s">
        <v>817</v>
      </c>
      <c r="F285" s="71" t="s">
        <v>1486</v>
      </c>
      <c r="G285" s="52" t="s">
        <v>819</v>
      </c>
      <c r="H285" s="51">
        <v>2020</v>
      </c>
      <c r="I285" s="51">
        <v>2020</v>
      </c>
      <c r="J285" s="51">
        <v>2021</v>
      </c>
      <c r="K285" s="62">
        <v>4000</v>
      </c>
      <c r="L285" s="62">
        <v>4000</v>
      </c>
      <c r="M285" s="63">
        <v>0.8</v>
      </c>
      <c r="N285" s="50"/>
    </row>
    <row r="286" spans="1:14" ht="78.599999999999994" customHeight="1" x14ac:dyDescent="0.2">
      <c r="A286" s="51" t="s">
        <v>1487</v>
      </c>
      <c r="B286" s="51" t="s">
        <v>285</v>
      </c>
      <c r="C286" s="56" t="s">
        <v>1488</v>
      </c>
      <c r="D286" s="56" t="s">
        <v>1489</v>
      </c>
      <c r="E286" s="51" t="s">
        <v>817</v>
      </c>
      <c r="F286" s="71" t="s">
        <v>1490</v>
      </c>
      <c r="G286" s="52" t="s">
        <v>819</v>
      </c>
      <c r="H286" s="51">
        <v>2020</v>
      </c>
      <c r="I286" s="51">
        <v>2020</v>
      </c>
      <c r="J286" s="51">
        <v>2021</v>
      </c>
      <c r="K286" s="62">
        <v>4000</v>
      </c>
      <c r="L286" s="62">
        <v>4000</v>
      </c>
      <c r="M286" s="63">
        <v>0.8</v>
      </c>
      <c r="N286" s="50"/>
    </row>
    <row r="287" spans="1:14" ht="81.599999999999994" customHeight="1" x14ac:dyDescent="0.2">
      <c r="A287" s="51" t="s">
        <v>1491</v>
      </c>
      <c r="B287" s="51" t="s">
        <v>285</v>
      </c>
      <c r="C287" s="56" t="s">
        <v>1492</v>
      </c>
      <c r="D287" s="56" t="s">
        <v>1493</v>
      </c>
      <c r="E287" s="51" t="s">
        <v>817</v>
      </c>
      <c r="F287" s="71" t="s">
        <v>1494</v>
      </c>
      <c r="G287" s="52" t="s">
        <v>819</v>
      </c>
      <c r="H287" s="51">
        <v>2020</v>
      </c>
      <c r="I287" s="51">
        <v>2020</v>
      </c>
      <c r="J287" s="51">
        <v>2021</v>
      </c>
      <c r="K287" s="62">
        <v>4000</v>
      </c>
      <c r="L287" s="62">
        <v>4000</v>
      </c>
      <c r="M287" s="63">
        <v>0.8</v>
      </c>
      <c r="N287" s="50"/>
    </row>
    <row r="288" spans="1:14" ht="76.5" customHeight="1" x14ac:dyDescent="0.2">
      <c r="A288" s="51" t="s">
        <v>1495</v>
      </c>
      <c r="B288" s="51" t="s">
        <v>285</v>
      </c>
      <c r="C288" s="56" t="s">
        <v>1496</v>
      </c>
      <c r="D288" s="56" t="s">
        <v>1497</v>
      </c>
      <c r="E288" s="51" t="s">
        <v>817</v>
      </c>
      <c r="F288" s="71" t="s">
        <v>1498</v>
      </c>
      <c r="G288" s="52" t="s">
        <v>819</v>
      </c>
      <c r="H288" s="51">
        <v>2020</v>
      </c>
      <c r="I288" s="51">
        <v>2020</v>
      </c>
      <c r="J288" s="51">
        <v>2021</v>
      </c>
      <c r="K288" s="62">
        <v>4000</v>
      </c>
      <c r="L288" s="62">
        <v>4000</v>
      </c>
      <c r="M288" s="63">
        <v>0.8</v>
      </c>
      <c r="N288" s="50"/>
    </row>
    <row r="289" spans="1:14" ht="79.5" customHeight="1" x14ac:dyDescent="0.2">
      <c r="A289" s="51" t="s">
        <v>1499</v>
      </c>
      <c r="B289" s="51" t="s">
        <v>285</v>
      </c>
      <c r="C289" s="56" t="s">
        <v>750</v>
      </c>
      <c r="D289" s="56" t="s">
        <v>1500</v>
      </c>
      <c r="E289" s="51" t="s">
        <v>817</v>
      </c>
      <c r="F289" s="71" t="s">
        <v>752</v>
      </c>
      <c r="G289" s="52" t="s">
        <v>819</v>
      </c>
      <c r="H289" s="51">
        <v>2020</v>
      </c>
      <c r="I289" s="51">
        <v>2020</v>
      </c>
      <c r="J289" s="51">
        <v>2021</v>
      </c>
      <c r="K289" s="62">
        <v>4000</v>
      </c>
      <c r="L289" s="62">
        <v>4000</v>
      </c>
      <c r="M289" s="63">
        <v>0.8</v>
      </c>
      <c r="N289" s="50"/>
    </row>
    <row r="290" spans="1:14" ht="81.95" customHeight="1" x14ac:dyDescent="0.2">
      <c r="A290" s="51" t="s">
        <v>1501</v>
      </c>
      <c r="B290" s="51" t="s">
        <v>285</v>
      </c>
      <c r="C290" s="56" t="s">
        <v>1502</v>
      </c>
      <c r="D290" s="56" t="s">
        <v>1503</v>
      </c>
      <c r="E290" s="51" t="s">
        <v>817</v>
      </c>
      <c r="F290" s="71" t="s">
        <v>572</v>
      </c>
      <c r="G290" s="52" t="s">
        <v>819</v>
      </c>
      <c r="H290" s="51">
        <v>2020</v>
      </c>
      <c r="I290" s="51">
        <v>2020</v>
      </c>
      <c r="J290" s="51">
        <v>2021</v>
      </c>
      <c r="K290" s="62">
        <v>4000</v>
      </c>
      <c r="L290" s="62">
        <v>4000</v>
      </c>
      <c r="M290" s="63">
        <v>0.8</v>
      </c>
      <c r="N290" s="50"/>
    </row>
    <row r="291" spans="1:14" ht="85.5" customHeight="1" x14ac:dyDescent="0.2">
      <c r="A291" s="51" t="s">
        <v>1504</v>
      </c>
      <c r="B291" s="51" t="s">
        <v>285</v>
      </c>
      <c r="C291" s="56" t="s">
        <v>1505</v>
      </c>
      <c r="D291" s="56" t="s">
        <v>1506</v>
      </c>
      <c r="E291" s="51" t="s">
        <v>817</v>
      </c>
      <c r="F291" s="71" t="s">
        <v>1507</v>
      </c>
      <c r="G291" s="52" t="s">
        <v>819</v>
      </c>
      <c r="H291" s="51">
        <v>2020</v>
      </c>
      <c r="I291" s="51">
        <v>2020</v>
      </c>
      <c r="J291" s="51">
        <v>2021</v>
      </c>
      <c r="K291" s="62">
        <v>4000</v>
      </c>
      <c r="L291" s="62">
        <v>4000</v>
      </c>
      <c r="M291" s="63">
        <v>0.8</v>
      </c>
      <c r="N291" s="57"/>
    </row>
    <row r="292" spans="1:14" ht="81.599999999999994" customHeight="1" x14ac:dyDescent="0.2">
      <c r="A292" s="51" t="s">
        <v>1508</v>
      </c>
      <c r="B292" s="51" t="s">
        <v>813</v>
      </c>
      <c r="C292" s="56" t="s">
        <v>1509</v>
      </c>
      <c r="D292" s="56" t="s">
        <v>1510</v>
      </c>
      <c r="E292" s="51" t="s">
        <v>817</v>
      </c>
      <c r="F292" s="51" t="s">
        <v>1511</v>
      </c>
      <c r="G292" s="52" t="s">
        <v>819</v>
      </c>
      <c r="H292" s="51">
        <v>2020</v>
      </c>
      <c r="I292" s="51">
        <v>2020</v>
      </c>
      <c r="J292" s="51">
        <v>2021</v>
      </c>
      <c r="K292" s="54">
        <v>4000</v>
      </c>
      <c r="L292" s="54">
        <v>4000</v>
      </c>
      <c r="M292" s="63">
        <v>0.8</v>
      </c>
      <c r="N292" s="57"/>
    </row>
    <row r="293" spans="1:14" ht="79.5" customHeight="1" x14ac:dyDescent="0.2">
      <c r="A293" s="51" t="s">
        <v>1512</v>
      </c>
      <c r="B293" s="51" t="s">
        <v>813</v>
      </c>
      <c r="C293" s="56" t="s">
        <v>1513</v>
      </c>
      <c r="D293" s="56" t="s">
        <v>1514</v>
      </c>
      <c r="E293" s="51" t="s">
        <v>817</v>
      </c>
      <c r="F293" s="51" t="s">
        <v>1515</v>
      </c>
      <c r="G293" s="52" t="s">
        <v>819</v>
      </c>
      <c r="H293" s="51">
        <v>2021</v>
      </c>
      <c r="I293" s="51">
        <v>2021</v>
      </c>
      <c r="J293" s="51">
        <v>2022</v>
      </c>
      <c r="K293" s="54">
        <v>4000</v>
      </c>
      <c r="L293" s="54">
        <v>4000</v>
      </c>
      <c r="M293" s="63">
        <v>0.8</v>
      </c>
      <c r="N293" s="57"/>
    </row>
    <row r="294" spans="1:14" ht="84" customHeight="1" x14ac:dyDescent="0.2">
      <c r="A294" s="51" t="s">
        <v>1516</v>
      </c>
      <c r="B294" s="51" t="s">
        <v>813</v>
      </c>
      <c r="C294" s="56" t="s">
        <v>1517</v>
      </c>
      <c r="D294" s="56" t="s">
        <v>1518</v>
      </c>
      <c r="E294" s="51" t="s">
        <v>817</v>
      </c>
      <c r="F294" s="51" t="s">
        <v>1519</v>
      </c>
      <c r="G294" s="52" t="s">
        <v>819</v>
      </c>
      <c r="H294" s="51">
        <v>2021</v>
      </c>
      <c r="I294" s="51">
        <v>2021</v>
      </c>
      <c r="J294" s="51">
        <v>2021</v>
      </c>
      <c r="K294" s="54">
        <v>4000</v>
      </c>
      <c r="L294" s="54">
        <v>4000</v>
      </c>
      <c r="M294" s="63">
        <v>0.8</v>
      </c>
      <c r="N294" s="57"/>
    </row>
    <row r="295" spans="1:14" ht="78" customHeight="1" x14ac:dyDescent="0.2">
      <c r="A295" s="51" t="s">
        <v>1520</v>
      </c>
      <c r="B295" s="51" t="s">
        <v>813</v>
      </c>
      <c r="C295" s="56" t="s">
        <v>584</v>
      </c>
      <c r="D295" s="56" t="s">
        <v>1521</v>
      </c>
      <c r="E295" s="51" t="s">
        <v>817</v>
      </c>
      <c r="F295" s="51" t="s">
        <v>587</v>
      </c>
      <c r="G295" s="52" t="s">
        <v>819</v>
      </c>
      <c r="H295" s="51">
        <v>2021</v>
      </c>
      <c r="I295" s="51">
        <v>2021</v>
      </c>
      <c r="J295" s="51">
        <v>2021</v>
      </c>
      <c r="K295" s="54">
        <v>4000</v>
      </c>
      <c r="L295" s="54">
        <v>4000</v>
      </c>
      <c r="M295" s="63">
        <v>0.8</v>
      </c>
      <c r="N295" s="57"/>
    </row>
    <row r="296" spans="1:14" ht="81.95" customHeight="1" x14ac:dyDescent="0.2">
      <c r="A296" s="51" t="s">
        <v>1522</v>
      </c>
      <c r="B296" s="51" t="s">
        <v>813</v>
      </c>
      <c r="C296" s="56" t="s">
        <v>1523</v>
      </c>
      <c r="D296" s="56" t="s">
        <v>1524</v>
      </c>
      <c r="E296" s="51" t="s">
        <v>817</v>
      </c>
      <c r="F296" s="51" t="s">
        <v>1525</v>
      </c>
      <c r="G296" s="52" t="s">
        <v>819</v>
      </c>
      <c r="H296" s="51">
        <v>2021</v>
      </c>
      <c r="I296" s="51">
        <v>2021</v>
      </c>
      <c r="J296" s="51">
        <v>2022</v>
      </c>
      <c r="K296" s="54">
        <v>4000</v>
      </c>
      <c r="L296" s="54">
        <v>4000</v>
      </c>
      <c r="M296" s="63">
        <v>0.8</v>
      </c>
      <c r="N296" s="57"/>
    </row>
    <row r="297" spans="1:14" ht="86.1" customHeight="1" x14ac:dyDescent="0.2">
      <c r="A297" s="51" t="s">
        <v>1526</v>
      </c>
      <c r="B297" s="51" t="s">
        <v>813</v>
      </c>
      <c r="C297" s="56" t="s">
        <v>1527</v>
      </c>
      <c r="D297" s="56" t="s">
        <v>1528</v>
      </c>
      <c r="E297" s="51" t="s">
        <v>817</v>
      </c>
      <c r="F297" s="51" t="s">
        <v>1529</v>
      </c>
      <c r="G297" s="52" t="s">
        <v>819</v>
      </c>
      <c r="H297" s="51">
        <v>2021</v>
      </c>
      <c r="I297" s="51">
        <v>2021</v>
      </c>
      <c r="J297" s="51">
        <v>2021</v>
      </c>
      <c r="K297" s="54">
        <v>4000</v>
      </c>
      <c r="L297" s="54">
        <v>4000</v>
      </c>
      <c r="M297" s="63">
        <v>0.8</v>
      </c>
      <c r="N297" s="57"/>
    </row>
    <row r="298" spans="1:14" ht="82.5" customHeight="1" x14ac:dyDescent="0.2">
      <c r="A298" s="51" t="s">
        <v>1530</v>
      </c>
      <c r="B298" s="51" t="s">
        <v>813</v>
      </c>
      <c r="C298" s="56" t="s">
        <v>1531</v>
      </c>
      <c r="D298" s="56" t="s">
        <v>1532</v>
      </c>
      <c r="E298" s="51" t="s">
        <v>817</v>
      </c>
      <c r="F298" s="51" t="s">
        <v>43</v>
      </c>
      <c r="G298" s="52" t="s">
        <v>819</v>
      </c>
      <c r="H298" s="51">
        <v>2021</v>
      </c>
      <c r="I298" s="51">
        <v>2021</v>
      </c>
      <c r="J298" s="51">
        <v>2021</v>
      </c>
      <c r="K298" s="54">
        <v>4000</v>
      </c>
      <c r="L298" s="54">
        <v>4000</v>
      </c>
      <c r="M298" s="63">
        <v>0.8</v>
      </c>
      <c r="N298" s="57"/>
    </row>
    <row r="299" spans="1:14" ht="101.45" customHeight="1" x14ac:dyDescent="0.2">
      <c r="A299" s="51" t="s">
        <v>1533</v>
      </c>
      <c r="B299" s="51" t="s">
        <v>813</v>
      </c>
      <c r="C299" s="56" t="s">
        <v>1534</v>
      </c>
      <c r="D299" s="56" t="s">
        <v>1535</v>
      </c>
      <c r="E299" s="51" t="s">
        <v>990</v>
      </c>
      <c r="F299" s="51" t="s">
        <v>1536</v>
      </c>
      <c r="G299" s="52" t="s">
        <v>819</v>
      </c>
      <c r="H299" s="51">
        <v>2021</v>
      </c>
      <c r="I299" s="51">
        <v>2021</v>
      </c>
      <c r="J299" s="51">
        <v>2021</v>
      </c>
      <c r="K299" s="54">
        <v>4000</v>
      </c>
      <c r="L299" s="54">
        <v>4000</v>
      </c>
      <c r="M299" s="63">
        <v>0.8</v>
      </c>
      <c r="N299" s="57"/>
    </row>
    <row r="300" spans="1:14" ht="81.599999999999994" customHeight="1" x14ac:dyDescent="0.2">
      <c r="A300" s="51" t="s">
        <v>1537</v>
      </c>
      <c r="B300" s="51" t="s">
        <v>813</v>
      </c>
      <c r="C300" s="56" t="s">
        <v>1538</v>
      </c>
      <c r="D300" s="56" t="s">
        <v>1539</v>
      </c>
      <c r="E300" s="51" t="s">
        <v>817</v>
      </c>
      <c r="F300" s="51" t="s">
        <v>449</v>
      </c>
      <c r="G300" s="52" t="s">
        <v>819</v>
      </c>
      <c r="H300" s="51">
        <v>2021</v>
      </c>
      <c r="I300" s="51">
        <v>2021</v>
      </c>
      <c r="J300" s="51">
        <v>2021</v>
      </c>
      <c r="K300" s="54">
        <v>4000</v>
      </c>
      <c r="L300" s="54">
        <v>4000</v>
      </c>
      <c r="M300" s="63">
        <v>0.8</v>
      </c>
      <c r="N300" s="57"/>
    </row>
    <row r="301" spans="1:14" ht="86.1" customHeight="1" x14ac:dyDescent="0.2">
      <c r="A301" s="51" t="s">
        <v>1540</v>
      </c>
      <c r="B301" s="51" t="s">
        <v>813</v>
      </c>
      <c r="C301" s="56" t="s">
        <v>1541</v>
      </c>
      <c r="D301" s="56" t="s">
        <v>1542</v>
      </c>
      <c r="E301" s="51" t="s">
        <v>817</v>
      </c>
      <c r="F301" s="51" t="s">
        <v>1543</v>
      </c>
      <c r="G301" s="52" t="s">
        <v>819</v>
      </c>
      <c r="H301" s="51">
        <v>2021</v>
      </c>
      <c r="I301" s="51">
        <v>2021</v>
      </c>
      <c r="J301" s="51">
        <v>2022</v>
      </c>
      <c r="K301" s="54">
        <v>4000</v>
      </c>
      <c r="L301" s="54">
        <v>4000</v>
      </c>
      <c r="M301" s="63">
        <v>0.8</v>
      </c>
      <c r="N301" s="57"/>
    </row>
    <row r="302" spans="1:14" ht="79.5" customHeight="1" x14ac:dyDescent="0.2">
      <c r="A302" s="51" t="s">
        <v>1544</v>
      </c>
      <c r="B302" s="51" t="s">
        <v>813</v>
      </c>
      <c r="C302" s="56" t="s">
        <v>1545</v>
      </c>
      <c r="D302" s="56" t="s">
        <v>1546</v>
      </c>
      <c r="E302" s="51" t="s">
        <v>817</v>
      </c>
      <c r="F302" s="51" t="s">
        <v>1547</v>
      </c>
      <c r="G302" s="52" t="s">
        <v>819</v>
      </c>
      <c r="H302" s="51">
        <v>2021</v>
      </c>
      <c r="I302" s="51">
        <v>2021</v>
      </c>
      <c r="J302" s="51">
        <v>2021</v>
      </c>
      <c r="K302" s="54">
        <v>4000</v>
      </c>
      <c r="L302" s="54">
        <v>4000</v>
      </c>
      <c r="M302" s="63">
        <v>0.8</v>
      </c>
      <c r="N302" s="57"/>
    </row>
    <row r="303" spans="1:14" ht="85.5" customHeight="1" x14ac:dyDescent="0.2">
      <c r="A303" s="51" t="s">
        <v>1548</v>
      </c>
      <c r="B303" s="51" t="s">
        <v>813</v>
      </c>
      <c r="C303" s="56" t="s">
        <v>1549</v>
      </c>
      <c r="D303" s="56" t="s">
        <v>1550</v>
      </c>
      <c r="E303" s="51" t="s">
        <v>817</v>
      </c>
      <c r="F303" s="51" t="s">
        <v>1551</v>
      </c>
      <c r="G303" s="52" t="s">
        <v>819</v>
      </c>
      <c r="H303" s="51">
        <v>2021</v>
      </c>
      <c r="I303" s="51">
        <v>2021</v>
      </c>
      <c r="J303" s="51">
        <v>2022</v>
      </c>
      <c r="K303" s="54">
        <v>4000</v>
      </c>
      <c r="L303" s="54">
        <v>4000</v>
      </c>
      <c r="M303" s="63">
        <v>0.8</v>
      </c>
      <c r="N303" s="57"/>
    </row>
    <row r="304" spans="1:14" ht="84.6" customHeight="1" x14ac:dyDescent="0.2">
      <c r="A304" s="51" t="s">
        <v>1552</v>
      </c>
      <c r="B304" s="51" t="s">
        <v>813</v>
      </c>
      <c r="C304" s="56" t="s">
        <v>1553</v>
      </c>
      <c r="D304" s="56" t="s">
        <v>1554</v>
      </c>
      <c r="E304" s="51" t="s">
        <v>817</v>
      </c>
      <c r="F304" s="51" t="s">
        <v>1160</v>
      </c>
      <c r="G304" s="52" t="s">
        <v>819</v>
      </c>
      <c r="H304" s="51">
        <v>2021</v>
      </c>
      <c r="I304" s="51">
        <v>2021</v>
      </c>
      <c r="J304" s="51">
        <v>2021</v>
      </c>
      <c r="K304" s="54">
        <v>4000</v>
      </c>
      <c r="L304" s="54">
        <v>4000</v>
      </c>
      <c r="M304" s="63">
        <v>0.8</v>
      </c>
      <c r="N304" s="57"/>
    </row>
    <row r="305" spans="1:14" ht="99.95" customHeight="1" x14ac:dyDescent="0.2">
      <c r="A305" s="51" t="s">
        <v>1555</v>
      </c>
      <c r="B305" s="51" t="s">
        <v>813</v>
      </c>
      <c r="C305" s="56" t="s">
        <v>1556</v>
      </c>
      <c r="D305" s="56" t="s">
        <v>1557</v>
      </c>
      <c r="E305" s="51" t="s">
        <v>817</v>
      </c>
      <c r="F305" s="51" t="s">
        <v>1558</v>
      </c>
      <c r="G305" s="52" t="s">
        <v>819</v>
      </c>
      <c r="H305" s="51">
        <v>2021</v>
      </c>
      <c r="I305" s="51">
        <v>2021</v>
      </c>
      <c r="J305" s="51">
        <v>2021</v>
      </c>
      <c r="K305" s="54">
        <v>4000</v>
      </c>
      <c r="L305" s="54">
        <v>4000</v>
      </c>
      <c r="M305" s="63">
        <v>0.8</v>
      </c>
      <c r="N305" s="57"/>
    </row>
    <row r="306" spans="1:14" ht="82.5" customHeight="1" x14ac:dyDescent="0.2">
      <c r="A306" s="51" t="s">
        <v>1559</v>
      </c>
      <c r="B306" s="51" t="s">
        <v>813</v>
      </c>
      <c r="C306" s="56" t="s">
        <v>1560</v>
      </c>
      <c r="D306" s="56" t="s">
        <v>1561</v>
      </c>
      <c r="E306" s="51" t="s">
        <v>817</v>
      </c>
      <c r="F306" s="51" t="s">
        <v>684</v>
      </c>
      <c r="G306" s="52" t="s">
        <v>819</v>
      </c>
      <c r="H306" s="51">
        <v>2021</v>
      </c>
      <c r="I306" s="51">
        <v>2021</v>
      </c>
      <c r="J306" s="51">
        <v>2021</v>
      </c>
      <c r="K306" s="54">
        <v>4000</v>
      </c>
      <c r="L306" s="54">
        <v>4000</v>
      </c>
      <c r="M306" s="63">
        <v>0.8</v>
      </c>
      <c r="N306" s="57"/>
    </row>
    <row r="307" spans="1:14" ht="81.599999999999994" customHeight="1" x14ac:dyDescent="0.2">
      <c r="A307" s="51" t="s">
        <v>1562</v>
      </c>
      <c r="B307" s="51" t="s">
        <v>813</v>
      </c>
      <c r="C307" s="56" t="s">
        <v>1563</v>
      </c>
      <c r="D307" s="56" t="s">
        <v>1564</v>
      </c>
      <c r="E307" s="51" t="s">
        <v>817</v>
      </c>
      <c r="F307" s="51" t="s">
        <v>1565</v>
      </c>
      <c r="G307" s="52" t="s">
        <v>819</v>
      </c>
      <c r="H307" s="51">
        <v>2021</v>
      </c>
      <c r="I307" s="51">
        <v>2021</v>
      </c>
      <c r="J307" s="51">
        <v>2021</v>
      </c>
      <c r="K307" s="54">
        <v>4000</v>
      </c>
      <c r="L307" s="54">
        <v>4000</v>
      </c>
      <c r="M307" s="63">
        <v>0.8</v>
      </c>
      <c r="N307" s="57"/>
    </row>
    <row r="308" spans="1:14" ht="111.95" customHeight="1" x14ac:dyDescent="0.2">
      <c r="A308" s="51" t="s">
        <v>1566</v>
      </c>
      <c r="B308" s="51" t="s">
        <v>813</v>
      </c>
      <c r="C308" s="56" t="s">
        <v>1567</v>
      </c>
      <c r="D308" s="56" t="s">
        <v>1568</v>
      </c>
      <c r="E308" s="51" t="s">
        <v>817</v>
      </c>
      <c r="F308" s="51" t="s">
        <v>1569</v>
      </c>
      <c r="G308" s="52" t="s">
        <v>819</v>
      </c>
      <c r="H308" s="51">
        <v>2021</v>
      </c>
      <c r="I308" s="51">
        <v>2021</v>
      </c>
      <c r="J308" s="51">
        <v>2021</v>
      </c>
      <c r="K308" s="54">
        <v>4000</v>
      </c>
      <c r="L308" s="54">
        <v>4000</v>
      </c>
      <c r="M308" s="63">
        <v>0.8</v>
      </c>
      <c r="N308" s="57"/>
    </row>
    <row r="309" spans="1:14" ht="84" customHeight="1" x14ac:dyDescent="0.2">
      <c r="A309" s="51" t="s">
        <v>1570</v>
      </c>
      <c r="B309" s="51" t="s">
        <v>813</v>
      </c>
      <c r="C309" s="56" t="s">
        <v>1571</v>
      </c>
      <c r="D309" s="56" t="s">
        <v>1572</v>
      </c>
      <c r="E309" s="51" t="s">
        <v>817</v>
      </c>
      <c r="F309" s="51" t="s">
        <v>1573</v>
      </c>
      <c r="G309" s="52" t="s">
        <v>819</v>
      </c>
      <c r="H309" s="51">
        <v>2021</v>
      </c>
      <c r="I309" s="51">
        <v>2021</v>
      </c>
      <c r="J309" s="51">
        <v>2021</v>
      </c>
      <c r="K309" s="54">
        <v>4000</v>
      </c>
      <c r="L309" s="54">
        <v>4000</v>
      </c>
      <c r="M309" s="63">
        <v>0.8</v>
      </c>
      <c r="N309" s="57"/>
    </row>
    <row r="310" spans="1:14" ht="82.5" customHeight="1" x14ac:dyDescent="0.2">
      <c r="A310" s="51" t="s">
        <v>1574</v>
      </c>
      <c r="B310" s="51" t="s">
        <v>813</v>
      </c>
      <c r="C310" s="56" t="s">
        <v>1575</v>
      </c>
      <c r="D310" s="56" t="s">
        <v>1576</v>
      </c>
      <c r="E310" s="51" t="s">
        <v>817</v>
      </c>
      <c r="F310" s="51" t="s">
        <v>1577</v>
      </c>
      <c r="G310" s="52" t="s">
        <v>819</v>
      </c>
      <c r="H310" s="51">
        <v>2021</v>
      </c>
      <c r="I310" s="51">
        <v>2021</v>
      </c>
      <c r="J310" s="51">
        <v>2022</v>
      </c>
      <c r="K310" s="54">
        <v>4000</v>
      </c>
      <c r="L310" s="54">
        <v>4000</v>
      </c>
      <c r="M310" s="63">
        <v>0.8</v>
      </c>
      <c r="N310" s="57"/>
    </row>
    <row r="311" spans="1:14" ht="84" customHeight="1" x14ac:dyDescent="0.2">
      <c r="A311" s="51" t="s">
        <v>1578</v>
      </c>
      <c r="B311" s="51" t="s">
        <v>813</v>
      </c>
      <c r="C311" s="56" t="s">
        <v>1579</v>
      </c>
      <c r="D311" s="56" t="s">
        <v>1580</v>
      </c>
      <c r="E311" s="51" t="s">
        <v>817</v>
      </c>
      <c r="F311" s="51" t="s">
        <v>1581</v>
      </c>
      <c r="G311" s="52" t="s">
        <v>819</v>
      </c>
      <c r="H311" s="51">
        <v>2021</v>
      </c>
      <c r="I311" s="51">
        <v>2021</v>
      </c>
      <c r="J311" s="51">
        <v>2022</v>
      </c>
      <c r="K311" s="54">
        <v>4000</v>
      </c>
      <c r="L311" s="54">
        <v>4000</v>
      </c>
      <c r="M311" s="63">
        <v>0.8</v>
      </c>
      <c r="N311" s="57"/>
    </row>
    <row r="312" spans="1:14" ht="80.099999999999994" customHeight="1" x14ac:dyDescent="0.2">
      <c r="A312" s="51" t="s">
        <v>1582</v>
      </c>
      <c r="B312" s="51" t="s">
        <v>813</v>
      </c>
      <c r="C312" s="56" t="s">
        <v>1583</v>
      </c>
      <c r="D312" s="56" t="s">
        <v>1584</v>
      </c>
      <c r="E312" s="51" t="s">
        <v>817</v>
      </c>
      <c r="F312" s="51" t="s">
        <v>1585</v>
      </c>
      <c r="G312" s="52" t="s">
        <v>819</v>
      </c>
      <c r="H312" s="51">
        <v>2021</v>
      </c>
      <c r="I312" s="51">
        <v>2021</v>
      </c>
      <c r="J312" s="51">
        <v>2021</v>
      </c>
      <c r="K312" s="54">
        <v>4000</v>
      </c>
      <c r="L312" s="54">
        <v>4000</v>
      </c>
      <c r="M312" s="63">
        <v>0.8</v>
      </c>
      <c r="N312" s="57"/>
    </row>
    <row r="313" spans="1:14" ht="78.599999999999994" customHeight="1" x14ac:dyDescent="0.2">
      <c r="A313" s="51" t="s">
        <v>1586</v>
      </c>
      <c r="B313" s="51" t="s">
        <v>813</v>
      </c>
      <c r="C313" s="56" t="s">
        <v>1587</v>
      </c>
      <c r="D313" s="56" t="s">
        <v>1588</v>
      </c>
      <c r="E313" s="51" t="s">
        <v>817</v>
      </c>
      <c r="F313" s="51" t="s">
        <v>1589</v>
      </c>
      <c r="G313" s="52" t="s">
        <v>819</v>
      </c>
      <c r="H313" s="51">
        <v>2021</v>
      </c>
      <c r="I313" s="51">
        <v>2021</v>
      </c>
      <c r="J313" s="51">
        <v>2021</v>
      </c>
      <c r="K313" s="54">
        <v>4000</v>
      </c>
      <c r="L313" s="54">
        <v>4000</v>
      </c>
      <c r="M313" s="63">
        <v>0.8</v>
      </c>
      <c r="N313" s="57"/>
    </row>
    <row r="314" spans="1:14" ht="80.099999999999994" customHeight="1" x14ac:dyDescent="0.2">
      <c r="A314" s="51" t="s">
        <v>1590</v>
      </c>
      <c r="B314" s="51" t="s">
        <v>813</v>
      </c>
      <c r="C314" s="56" t="s">
        <v>1591</v>
      </c>
      <c r="D314" s="56" t="s">
        <v>1592</v>
      </c>
      <c r="E314" s="51" t="s">
        <v>817</v>
      </c>
      <c r="F314" s="51" t="s">
        <v>1593</v>
      </c>
      <c r="G314" s="52" t="s">
        <v>819</v>
      </c>
      <c r="H314" s="51">
        <v>2021</v>
      </c>
      <c r="I314" s="51">
        <v>2021</v>
      </c>
      <c r="J314" s="51">
        <v>2021</v>
      </c>
      <c r="K314" s="54">
        <v>4000</v>
      </c>
      <c r="L314" s="54">
        <v>4000</v>
      </c>
      <c r="M314" s="63">
        <v>0.8</v>
      </c>
      <c r="N314" s="57"/>
    </row>
    <row r="315" spans="1:14" ht="84" customHeight="1" x14ac:dyDescent="0.2">
      <c r="A315" s="51" t="s">
        <v>1594</v>
      </c>
      <c r="B315" s="51" t="s">
        <v>813</v>
      </c>
      <c r="C315" s="56" t="s">
        <v>1595</v>
      </c>
      <c r="D315" s="56" t="s">
        <v>1596</v>
      </c>
      <c r="E315" s="51" t="s">
        <v>817</v>
      </c>
      <c r="F315" s="51" t="s">
        <v>1597</v>
      </c>
      <c r="G315" s="52" t="s">
        <v>819</v>
      </c>
      <c r="H315" s="51">
        <v>2021</v>
      </c>
      <c r="I315" s="51">
        <v>2021</v>
      </c>
      <c r="J315" s="51">
        <v>2021</v>
      </c>
      <c r="K315" s="54">
        <v>4000</v>
      </c>
      <c r="L315" s="54">
        <v>4000</v>
      </c>
      <c r="M315" s="63">
        <v>0.8</v>
      </c>
      <c r="N315" s="57"/>
    </row>
    <row r="316" spans="1:14" ht="81.599999999999994" customHeight="1" x14ac:dyDescent="0.2">
      <c r="A316" s="51" t="s">
        <v>1598</v>
      </c>
      <c r="B316" s="51" t="s">
        <v>813</v>
      </c>
      <c r="C316" s="56" t="s">
        <v>1599</v>
      </c>
      <c r="D316" s="56" t="s">
        <v>1600</v>
      </c>
      <c r="E316" s="51" t="s">
        <v>817</v>
      </c>
      <c r="F316" s="51" t="s">
        <v>1601</v>
      </c>
      <c r="G316" s="52" t="s">
        <v>819</v>
      </c>
      <c r="H316" s="51">
        <v>2021</v>
      </c>
      <c r="I316" s="51">
        <v>2021</v>
      </c>
      <c r="J316" s="51">
        <v>2021</v>
      </c>
      <c r="K316" s="54">
        <v>4000</v>
      </c>
      <c r="L316" s="54">
        <v>4000</v>
      </c>
      <c r="M316" s="63">
        <v>0.8</v>
      </c>
      <c r="N316" s="57"/>
    </row>
    <row r="317" spans="1:14" ht="82.5" customHeight="1" x14ac:dyDescent="0.2">
      <c r="A317" s="51" t="s">
        <v>1602</v>
      </c>
      <c r="B317" s="51" t="s">
        <v>813</v>
      </c>
      <c r="C317" s="56" t="s">
        <v>1603</v>
      </c>
      <c r="D317" s="56" t="s">
        <v>1604</v>
      </c>
      <c r="E317" s="51" t="s">
        <v>817</v>
      </c>
      <c r="F317" s="51" t="s">
        <v>1605</v>
      </c>
      <c r="G317" s="52" t="s">
        <v>819</v>
      </c>
      <c r="H317" s="51">
        <v>2021</v>
      </c>
      <c r="I317" s="51">
        <v>2021</v>
      </c>
      <c r="J317" s="51">
        <v>2021</v>
      </c>
      <c r="K317" s="54">
        <v>4000</v>
      </c>
      <c r="L317" s="54">
        <v>4000</v>
      </c>
      <c r="M317" s="63">
        <v>0.8</v>
      </c>
      <c r="N317" s="57"/>
    </row>
    <row r="318" spans="1:14" ht="80.099999999999994" customHeight="1" x14ac:dyDescent="0.2">
      <c r="A318" s="51" t="s">
        <v>1606</v>
      </c>
      <c r="B318" s="51" t="s">
        <v>813</v>
      </c>
      <c r="C318" s="56" t="s">
        <v>1607</v>
      </c>
      <c r="D318" s="56" t="s">
        <v>1382</v>
      </c>
      <c r="E318" s="51" t="s">
        <v>817</v>
      </c>
      <c r="F318" s="51" t="s">
        <v>1196</v>
      </c>
      <c r="G318" s="52" t="s">
        <v>819</v>
      </c>
      <c r="H318" s="51">
        <v>2021</v>
      </c>
      <c r="I318" s="51">
        <v>2021</v>
      </c>
      <c r="J318" s="51">
        <v>2022</v>
      </c>
      <c r="K318" s="54">
        <v>4000</v>
      </c>
      <c r="L318" s="54">
        <v>4000</v>
      </c>
      <c r="M318" s="63">
        <v>0.8</v>
      </c>
      <c r="N318" s="57"/>
    </row>
    <row r="319" spans="1:14" ht="80.099999999999994" customHeight="1" x14ac:dyDescent="0.2">
      <c r="A319" s="51" t="s">
        <v>1608</v>
      </c>
      <c r="B319" s="51" t="s">
        <v>813</v>
      </c>
      <c r="C319" s="56" t="s">
        <v>706</v>
      </c>
      <c r="D319" s="56" t="s">
        <v>1609</v>
      </c>
      <c r="E319" s="51" t="s">
        <v>817</v>
      </c>
      <c r="F319" s="51" t="s">
        <v>708</v>
      </c>
      <c r="G319" s="52" t="s">
        <v>819</v>
      </c>
      <c r="H319" s="51">
        <v>2021</v>
      </c>
      <c r="I319" s="51">
        <v>2021</v>
      </c>
      <c r="J319" s="51">
        <v>2021</v>
      </c>
      <c r="K319" s="54">
        <v>4000</v>
      </c>
      <c r="L319" s="54">
        <v>4000</v>
      </c>
      <c r="M319" s="63">
        <v>0.8</v>
      </c>
      <c r="N319" s="57"/>
    </row>
    <row r="320" spans="1:14" ht="80.099999999999994" customHeight="1" x14ac:dyDescent="0.2">
      <c r="A320" s="51" t="s">
        <v>1610</v>
      </c>
      <c r="B320" s="51" t="s">
        <v>813</v>
      </c>
      <c r="C320" s="56" t="s">
        <v>1611</v>
      </c>
      <c r="D320" s="56" t="s">
        <v>1612</v>
      </c>
      <c r="E320" s="51" t="s">
        <v>817</v>
      </c>
      <c r="F320" s="51" t="s">
        <v>1613</v>
      </c>
      <c r="G320" s="52" t="s">
        <v>819</v>
      </c>
      <c r="H320" s="51">
        <v>2021</v>
      </c>
      <c r="I320" s="51">
        <v>2021</v>
      </c>
      <c r="J320" s="51">
        <v>2021</v>
      </c>
      <c r="K320" s="54">
        <v>4000</v>
      </c>
      <c r="L320" s="54">
        <v>4000</v>
      </c>
      <c r="M320" s="63">
        <v>0.8</v>
      </c>
      <c r="N320" s="57"/>
    </row>
    <row r="321" spans="1:14" ht="93.6" customHeight="1" x14ac:dyDescent="0.2">
      <c r="A321" s="51" t="s">
        <v>1614</v>
      </c>
      <c r="B321" s="51" t="s">
        <v>813</v>
      </c>
      <c r="C321" s="56" t="s">
        <v>1615</v>
      </c>
      <c r="D321" s="56" t="s">
        <v>1616</v>
      </c>
      <c r="E321" s="51" t="s">
        <v>817</v>
      </c>
      <c r="F321" s="51" t="s">
        <v>1617</v>
      </c>
      <c r="G321" s="52" t="s">
        <v>819</v>
      </c>
      <c r="H321" s="51">
        <v>2021</v>
      </c>
      <c r="I321" s="51">
        <v>2021</v>
      </c>
      <c r="J321" s="51">
        <v>2021</v>
      </c>
      <c r="K321" s="54">
        <v>4000</v>
      </c>
      <c r="L321" s="54">
        <v>4000</v>
      </c>
      <c r="M321" s="63">
        <v>0.8</v>
      </c>
      <c r="N321" s="57"/>
    </row>
    <row r="322" spans="1:14" ht="84" customHeight="1" x14ac:dyDescent="0.2">
      <c r="A322" s="51" t="s">
        <v>1618</v>
      </c>
      <c r="B322" s="51" t="s">
        <v>813</v>
      </c>
      <c r="C322" s="56" t="s">
        <v>1619</v>
      </c>
      <c r="D322" s="56" t="s">
        <v>1620</v>
      </c>
      <c r="E322" s="51" t="s">
        <v>817</v>
      </c>
      <c r="F322" s="51" t="s">
        <v>1621</v>
      </c>
      <c r="G322" s="52" t="s">
        <v>819</v>
      </c>
      <c r="H322" s="51">
        <v>2021</v>
      </c>
      <c r="I322" s="51">
        <v>2021</v>
      </c>
      <c r="J322" s="51">
        <v>2021</v>
      </c>
      <c r="K322" s="54">
        <v>4000</v>
      </c>
      <c r="L322" s="54">
        <v>4000</v>
      </c>
      <c r="M322" s="63">
        <v>0.8</v>
      </c>
      <c r="N322" s="57"/>
    </row>
    <row r="323" spans="1:14" ht="79.5" customHeight="1" x14ac:dyDescent="0.2">
      <c r="A323" s="51" t="s">
        <v>1622</v>
      </c>
      <c r="B323" s="51" t="s">
        <v>813</v>
      </c>
      <c r="C323" s="56" t="s">
        <v>1623</v>
      </c>
      <c r="D323" s="56" t="s">
        <v>1624</v>
      </c>
      <c r="E323" s="51" t="s">
        <v>817</v>
      </c>
      <c r="F323" s="51" t="s">
        <v>1625</v>
      </c>
      <c r="G323" s="52" t="s">
        <v>819</v>
      </c>
      <c r="H323" s="51">
        <v>2021</v>
      </c>
      <c r="I323" s="51">
        <v>2021</v>
      </c>
      <c r="J323" s="51">
        <v>2022</v>
      </c>
      <c r="K323" s="54">
        <v>4000</v>
      </c>
      <c r="L323" s="54">
        <v>4000</v>
      </c>
      <c r="M323" s="63">
        <v>0.8</v>
      </c>
      <c r="N323" s="57"/>
    </row>
    <row r="324" spans="1:14" ht="84.6" customHeight="1" x14ac:dyDescent="0.2">
      <c r="A324" s="51" t="s">
        <v>1626</v>
      </c>
      <c r="B324" s="51" t="s">
        <v>813</v>
      </c>
      <c r="C324" s="56" t="s">
        <v>1627</v>
      </c>
      <c r="D324" s="56" t="s">
        <v>1628</v>
      </c>
      <c r="E324" s="51" t="s">
        <v>817</v>
      </c>
      <c r="F324" s="51" t="s">
        <v>1629</v>
      </c>
      <c r="G324" s="52" t="s">
        <v>819</v>
      </c>
      <c r="H324" s="51">
        <v>2021</v>
      </c>
      <c r="I324" s="51">
        <v>2021</v>
      </c>
      <c r="J324" s="51">
        <v>2022</v>
      </c>
      <c r="K324" s="54">
        <v>4000</v>
      </c>
      <c r="L324" s="54">
        <v>4000</v>
      </c>
      <c r="M324" s="63">
        <v>0.8</v>
      </c>
      <c r="N324" s="57"/>
    </row>
    <row r="325" spans="1:14" ht="81.599999999999994" customHeight="1" x14ac:dyDescent="0.2">
      <c r="A325" s="51" t="s">
        <v>1630</v>
      </c>
      <c r="B325" s="51" t="s">
        <v>813</v>
      </c>
      <c r="C325" s="56" t="s">
        <v>1631</v>
      </c>
      <c r="D325" s="56" t="s">
        <v>1632</v>
      </c>
      <c r="E325" s="51" t="s">
        <v>817</v>
      </c>
      <c r="F325" s="51" t="s">
        <v>1633</v>
      </c>
      <c r="G325" s="52" t="s">
        <v>819</v>
      </c>
      <c r="H325" s="51">
        <v>2021</v>
      </c>
      <c r="I325" s="51">
        <v>2021</v>
      </c>
      <c r="J325" s="51">
        <v>2021</v>
      </c>
      <c r="K325" s="54">
        <v>4000</v>
      </c>
      <c r="L325" s="54">
        <v>4000</v>
      </c>
      <c r="M325" s="63">
        <v>0.8</v>
      </c>
      <c r="N325" s="57"/>
    </row>
    <row r="326" spans="1:14" ht="78.95" customHeight="1" x14ac:dyDescent="0.2">
      <c r="A326" s="51" t="s">
        <v>1634</v>
      </c>
      <c r="B326" s="51" t="s">
        <v>813</v>
      </c>
      <c r="C326" s="56" t="s">
        <v>1635</v>
      </c>
      <c r="D326" s="56" t="s">
        <v>1636</v>
      </c>
      <c r="E326" s="51" t="s">
        <v>817</v>
      </c>
      <c r="F326" s="51" t="s">
        <v>1637</v>
      </c>
      <c r="G326" s="52" t="s">
        <v>819</v>
      </c>
      <c r="H326" s="51">
        <v>2021</v>
      </c>
      <c r="I326" s="51">
        <v>2021</v>
      </c>
      <c r="J326" s="51">
        <v>2021</v>
      </c>
      <c r="K326" s="54">
        <v>4000</v>
      </c>
      <c r="L326" s="54">
        <v>4000</v>
      </c>
      <c r="M326" s="63">
        <v>0.8</v>
      </c>
      <c r="N326" s="57"/>
    </row>
    <row r="327" spans="1:14" ht="80.099999999999994" customHeight="1" x14ac:dyDescent="0.2">
      <c r="A327" s="51" t="s">
        <v>1638</v>
      </c>
      <c r="B327" s="51" t="s">
        <v>813</v>
      </c>
      <c r="C327" s="56" t="s">
        <v>1639</v>
      </c>
      <c r="D327" s="56" t="s">
        <v>1640</v>
      </c>
      <c r="E327" s="51" t="s">
        <v>817</v>
      </c>
      <c r="F327" s="51" t="s">
        <v>1641</v>
      </c>
      <c r="G327" s="52" t="s">
        <v>819</v>
      </c>
      <c r="H327" s="51">
        <v>2021</v>
      </c>
      <c r="I327" s="51">
        <v>2021</v>
      </c>
      <c r="J327" s="51">
        <v>2022</v>
      </c>
      <c r="K327" s="54">
        <v>4000</v>
      </c>
      <c r="L327" s="54">
        <v>4000</v>
      </c>
      <c r="M327" s="63">
        <v>0.8</v>
      </c>
      <c r="N327" s="57"/>
    </row>
    <row r="328" spans="1:14" ht="81.599999999999994" customHeight="1" x14ac:dyDescent="0.2">
      <c r="A328" s="51" t="s">
        <v>1642</v>
      </c>
      <c r="B328" s="51" t="s">
        <v>813</v>
      </c>
      <c r="C328" s="56" t="s">
        <v>1643</v>
      </c>
      <c r="D328" s="56" t="s">
        <v>1644</v>
      </c>
      <c r="E328" s="51" t="s">
        <v>817</v>
      </c>
      <c r="F328" s="51" t="s">
        <v>1645</v>
      </c>
      <c r="G328" s="52" t="s">
        <v>819</v>
      </c>
      <c r="H328" s="51">
        <v>2021</v>
      </c>
      <c r="I328" s="51">
        <v>2021</v>
      </c>
      <c r="J328" s="51">
        <v>2022</v>
      </c>
      <c r="K328" s="54">
        <v>4000</v>
      </c>
      <c r="L328" s="54">
        <v>4000</v>
      </c>
      <c r="M328" s="63">
        <v>0.8</v>
      </c>
      <c r="N328" s="57"/>
    </row>
    <row r="329" spans="1:14" ht="80.099999999999994" customHeight="1" x14ac:dyDescent="0.2">
      <c r="A329" s="51" t="s">
        <v>1646</v>
      </c>
      <c r="B329" s="51" t="s">
        <v>813</v>
      </c>
      <c r="C329" s="56" t="s">
        <v>1647</v>
      </c>
      <c r="D329" s="56" t="s">
        <v>1648</v>
      </c>
      <c r="E329" s="51" t="s">
        <v>817</v>
      </c>
      <c r="F329" s="51" t="s">
        <v>1649</v>
      </c>
      <c r="G329" s="52" t="s">
        <v>819</v>
      </c>
      <c r="H329" s="51">
        <v>2021</v>
      </c>
      <c r="I329" s="51">
        <v>2021</v>
      </c>
      <c r="J329" s="51">
        <v>2021</v>
      </c>
      <c r="K329" s="54">
        <v>4000</v>
      </c>
      <c r="L329" s="54">
        <v>4000</v>
      </c>
      <c r="M329" s="63">
        <v>0.8</v>
      </c>
      <c r="N329" s="57"/>
    </row>
    <row r="330" spans="1:14" ht="84" customHeight="1" x14ac:dyDescent="0.2">
      <c r="A330" s="51" t="s">
        <v>1650</v>
      </c>
      <c r="B330" s="51" t="s">
        <v>813</v>
      </c>
      <c r="C330" s="56" t="s">
        <v>1651</v>
      </c>
      <c r="D330" s="56" t="s">
        <v>1652</v>
      </c>
      <c r="E330" s="51" t="s">
        <v>817</v>
      </c>
      <c r="F330" s="51" t="s">
        <v>1653</v>
      </c>
      <c r="G330" s="52" t="s">
        <v>819</v>
      </c>
      <c r="H330" s="51">
        <v>2021</v>
      </c>
      <c r="I330" s="51">
        <v>2021</v>
      </c>
      <c r="J330" s="51">
        <v>2022</v>
      </c>
      <c r="K330" s="54">
        <v>4000</v>
      </c>
      <c r="L330" s="54">
        <v>4000</v>
      </c>
      <c r="M330" s="63">
        <v>0.8</v>
      </c>
      <c r="N330" s="57"/>
    </row>
    <row r="331" spans="1:14" ht="78" customHeight="1" x14ac:dyDescent="0.2">
      <c r="A331" s="51" t="s">
        <v>1654</v>
      </c>
      <c r="B331" s="51" t="s">
        <v>813</v>
      </c>
      <c r="C331" s="56" t="s">
        <v>1655</v>
      </c>
      <c r="D331" s="56" t="s">
        <v>1656</v>
      </c>
      <c r="E331" s="51" t="s">
        <v>817</v>
      </c>
      <c r="F331" s="51" t="s">
        <v>1657</v>
      </c>
      <c r="G331" s="52" t="s">
        <v>819</v>
      </c>
      <c r="H331" s="51">
        <v>2021</v>
      </c>
      <c r="I331" s="51">
        <v>2021</v>
      </c>
      <c r="J331" s="51">
        <v>2021</v>
      </c>
      <c r="K331" s="54">
        <v>4000</v>
      </c>
      <c r="L331" s="54">
        <v>4000</v>
      </c>
      <c r="M331" s="63">
        <v>0.8</v>
      </c>
      <c r="N331" s="57"/>
    </row>
    <row r="332" spans="1:14" ht="79.5" customHeight="1" x14ac:dyDescent="0.2">
      <c r="A332" s="51" t="s">
        <v>1658</v>
      </c>
      <c r="B332" s="51" t="s">
        <v>813</v>
      </c>
      <c r="C332" s="56" t="s">
        <v>1659</v>
      </c>
      <c r="D332" s="56" t="s">
        <v>1660</v>
      </c>
      <c r="E332" s="51" t="s">
        <v>817</v>
      </c>
      <c r="F332" s="65" t="s">
        <v>1661</v>
      </c>
      <c r="G332" s="52" t="s">
        <v>819</v>
      </c>
      <c r="H332" s="51">
        <v>2021</v>
      </c>
      <c r="I332" s="51">
        <v>2021</v>
      </c>
      <c r="J332" s="51">
        <v>2022</v>
      </c>
      <c r="K332" s="54">
        <v>4000</v>
      </c>
      <c r="L332" s="54">
        <v>4000</v>
      </c>
      <c r="M332" s="63">
        <v>0.8</v>
      </c>
      <c r="N332" s="57"/>
    </row>
    <row r="333" spans="1:14" ht="80.099999999999994" customHeight="1" x14ac:dyDescent="0.2">
      <c r="A333" s="51" t="s">
        <v>1662</v>
      </c>
      <c r="B333" s="51" t="s">
        <v>813</v>
      </c>
      <c r="C333" s="56" t="s">
        <v>1663</v>
      </c>
      <c r="D333" s="56" t="s">
        <v>1664</v>
      </c>
      <c r="E333" s="51" t="s">
        <v>817</v>
      </c>
      <c r="F333" s="65" t="s">
        <v>1665</v>
      </c>
      <c r="G333" s="52" t="s">
        <v>819</v>
      </c>
      <c r="H333" s="51">
        <v>2021</v>
      </c>
      <c r="I333" s="51">
        <v>2021</v>
      </c>
      <c r="J333" s="51">
        <v>2022</v>
      </c>
      <c r="K333" s="54">
        <v>4000</v>
      </c>
      <c r="L333" s="54">
        <v>4000</v>
      </c>
      <c r="M333" s="63">
        <v>0.8</v>
      </c>
      <c r="N333" s="57"/>
    </row>
    <row r="334" spans="1:14" ht="81.599999999999994" customHeight="1" x14ac:dyDescent="0.2">
      <c r="A334" s="51" t="s">
        <v>1666</v>
      </c>
      <c r="B334" s="51" t="s">
        <v>813</v>
      </c>
      <c r="C334" s="56" t="s">
        <v>1667</v>
      </c>
      <c r="D334" s="56" t="s">
        <v>1668</v>
      </c>
      <c r="E334" s="51" t="s">
        <v>817</v>
      </c>
      <c r="F334" s="51" t="s">
        <v>1669</v>
      </c>
      <c r="G334" s="52" t="s">
        <v>819</v>
      </c>
      <c r="H334" s="51">
        <v>2021</v>
      </c>
      <c r="I334" s="51">
        <v>2021</v>
      </c>
      <c r="J334" s="51">
        <v>2021</v>
      </c>
      <c r="K334" s="54">
        <v>4000</v>
      </c>
      <c r="L334" s="54">
        <v>4000</v>
      </c>
      <c r="M334" s="63">
        <v>0.8</v>
      </c>
      <c r="N334" s="57"/>
    </row>
    <row r="335" spans="1:14" ht="80.099999999999994" customHeight="1" x14ac:dyDescent="0.2">
      <c r="A335" s="51" t="s">
        <v>1670</v>
      </c>
      <c r="B335" s="51" t="s">
        <v>813</v>
      </c>
      <c r="C335" s="56" t="s">
        <v>1671</v>
      </c>
      <c r="D335" s="56" t="s">
        <v>1672</v>
      </c>
      <c r="E335" s="51" t="s">
        <v>817</v>
      </c>
      <c r="F335" s="51" t="s">
        <v>1673</v>
      </c>
      <c r="G335" s="52" t="s">
        <v>819</v>
      </c>
      <c r="H335" s="51">
        <v>2021</v>
      </c>
      <c r="I335" s="51">
        <v>2021</v>
      </c>
      <c r="J335" s="51">
        <v>2022</v>
      </c>
      <c r="K335" s="54">
        <v>4000</v>
      </c>
      <c r="L335" s="54">
        <v>4000</v>
      </c>
      <c r="M335" s="63">
        <v>0.8</v>
      </c>
      <c r="N335" s="57"/>
    </row>
    <row r="336" spans="1:14" ht="80.099999999999994" customHeight="1" x14ac:dyDescent="0.2">
      <c r="A336" s="51" t="s">
        <v>1674</v>
      </c>
      <c r="B336" s="51" t="s">
        <v>813</v>
      </c>
      <c r="C336" s="56" t="s">
        <v>1076</v>
      </c>
      <c r="D336" s="56" t="s">
        <v>1077</v>
      </c>
      <c r="E336" s="51" t="s">
        <v>817</v>
      </c>
      <c r="F336" s="51" t="s">
        <v>1078</v>
      </c>
      <c r="G336" s="52" t="s">
        <v>819</v>
      </c>
      <c r="H336" s="51">
        <v>2021</v>
      </c>
      <c r="I336" s="51">
        <v>2021</v>
      </c>
      <c r="J336" s="51">
        <v>2022</v>
      </c>
      <c r="K336" s="54">
        <v>4000</v>
      </c>
      <c r="L336" s="54">
        <v>4000</v>
      </c>
      <c r="M336" s="63">
        <v>0.8</v>
      </c>
      <c r="N336" s="57"/>
    </row>
    <row r="337" spans="1:14" ht="80.099999999999994" customHeight="1" x14ac:dyDescent="0.2">
      <c r="A337" s="51" t="s">
        <v>1675</v>
      </c>
      <c r="B337" s="51" t="s">
        <v>813</v>
      </c>
      <c r="C337" s="56" t="s">
        <v>1676</v>
      </c>
      <c r="D337" s="56" t="s">
        <v>1677</v>
      </c>
      <c r="E337" s="51" t="s">
        <v>817</v>
      </c>
      <c r="F337" s="51" t="s">
        <v>1678</v>
      </c>
      <c r="G337" s="52" t="s">
        <v>819</v>
      </c>
      <c r="H337" s="51">
        <v>2021</v>
      </c>
      <c r="I337" s="51">
        <v>2021</v>
      </c>
      <c r="J337" s="51">
        <v>2021</v>
      </c>
      <c r="K337" s="54">
        <v>4000</v>
      </c>
      <c r="L337" s="54">
        <v>4000</v>
      </c>
      <c r="M337" s="63">
        <v>0.8</v>
      </c>
      <c r="N337" s="57"/>
    </row>
    <row r="338" spans="1:14" ht="93.95" customHeight="1" x14ac:dyDescent="0.2">
      <c r="A338" s="51" t="s">
        <v>1679</v>
      </c>
      <c r="B338" s="51" t="s">
        <v>813</v>
      </c>
      <c r="C338" s="56" t="s">
        <v>1680</v>
      </c>
      <c r="D338" s="56" t="s">
        <v>1681</v>
      </c>
      <c r="E338" s="51" t="s">
        <v>817</v>
      </c>
      <c r="F338" s="51" t="s">
        <v>1682</v>
      </c>
      <c r="G338" s="52" t="s">
        <v>819</v>
      </c>
      <c r="H338" s="51">
        <v>2021</v>
      </c>
      <c r="I338" s="51">
        <v>2021</v>
      </c>
      <c r="J338" s="51">
        <v>2022</v>
      </c>
      <c r="K338" s="54">
        <v>4000</v>
      </c>
      <c r="L338" s="54">
        <v>4000</v>
      </c>
      <c r="M338" s="63">
        <v>0.8</v>
      </c>
      <c r="N338" s="57"/>
    </row>
    <row r="339" spans="1:14" ht="81.599999999999994" customHeight="1" x14ac:dyDescent="0.2">
      <c r="A339" s="51" t="s">
        <v>1683</v>
      </c>
      <c r="B339" s="51" t="s">
        <v>813</v>
      </c>
      <c r="C339" s="56" t="s">
        <v>1684</v>
      </c>
      <c r="D339" s="56" t="s">
        <v>1358</v>
      </c>
      <c r="E339" s="51" t="s">
        <v>817</v>
      </c>
      <c r="F339" s="51" t="s">
        <v>1685</v>
      </c>
      <c r="G339" s="52" t="s">
        <v>819</v>
      </c>
      <c r="H339" s="51">
        <v>2021</v>
      </c>
      <c r="I339" s="51">
        <v>2021</v>
      </c>
      <c r="J339" s="51">
        <v>2022</v>
      </c>
      <c r="K339" s="54">
        <v>4000</v>
      </c>
      <c r="L339" s="54">
        <v>4000</v>
      </c>
      <c r="M339" s="63">
        <v>0.8</v>
      </c>
      <c r="N339" s="57"/>
    </row>
    <row r="340" spans="1:14" ht="101.45" customHeight="1" x14ac:dyDescent="0.2">
      <c r="A340" s="51" t="s">
        <v>1686</v>
      </c>
      <c r="B340" s="51" t="s">
        <v>813</v>
      </c>
      <c r="C340" s="56" t="s">
        <v>1687</v>
      </c>
      <c r="D340" s="56" t="s">
        <v>1688</v>
      </c>
      <c r="E340" s="51" t="s">
        <v>817</v>
      </c>
      <c r="F340" s="51" t="s">
        <v>1689</v>
      </c>
      <c r="G340" s="52" t="s">
        <v>819</v>
      </c>
      <c r="H340" s="51">
        <v>2021</v>
      </c>
      <c r="I340" s="51">
        <v>2021</v>
      </c>
      <c r="J340" s="51">
        <v>2021</v>
      </c>
      <c r="K340" s="54">
        <v>4000</v>
      </c>
      <c r="L340" s="54">
        <v>4000</v>
      </c>
      <c r="M340" s="63">
        <v>0.8</v>
      </c>
      <c r="N340" s="57"/>
    </row>
    <row r="341" spans="1:14" ht="87.6" customHeight="1" x14ac:dyDescent="0.2">
      <c r="A341" s="51" t="s">
        <v>1690</v>
      </c>
      <c r="B341" s="51" t="s">
        <v>813</v>
      </c>
      <c r="C341" s="56" t="s">
        <v>1691</v>
      </c>
      <c r="D341" s="56" t="s">
        <v>1692</v>
      </c>
      <c r="E341" s="51" t="s">
        <v>817</v>
      </c>
      <c r="F341" s="51" t="s">
        <v>1693</v>
      </c>
      <c r="G341" s="52" t="s">
        <v>819</v>
      </c>
      <c r="H341" s="51">
        <v>2021</v>
      </c>
      <c r="I341" s="51">
        <v>2021</v>
      </c>
      <c r="J341" s="51">
        <v>2022</v>
      </c>
      <c r="K341" s="54">
        <v>4000</v>
      </c>
      <c r="L341" s="54">
        <v>4000</v>
      </c>
      <c r="M341" s="63">
        <v>0.8</v>
      </c>
      <c r="N341" s="57"/>
    </row>
    <row r="342" spans="1:14" ht="93.6" customHeight="1" x14ac:dyDescent="0.2">
      <c r="A342" s="51" t="s">
        <v>1694</v>
      </c>
      <c r="B342" s="51" t="s">
        <v>813</v>
      </c>
      <c r="C342" s="56" t="s">
        <v>1695</v>
      </c>
      <c r="D342" s="56" t="s">
        <v>1696</v>
      </c>
      <c r="E342" s="51" t="s">
        <v>817</v>
      </c>
      <c r="F342" s="51" t="s">
        <v>1697</v>
      </c>
      <c r="G342" s="52" t="s">
        <v>819</v>
      </c>
      <c r="H342" s="51">
        <v>2021</v>
      </c>
      <c r="I342" s="51">
        <v>2021</v>
      </c>
      <c r="J342" s="51">
        <v>2022</v>
      </c>
      <c r="K342" s="54">
        <v>4000</v>
      </c>
      <c r="L342" s="54">
        <v>4000</v>
      </c>
      <c r="M342" s="63">
        <v>0.8</v>
      </c>
      <c r="N342" s="57"/>
    </row>
    <row r="343" spans="1:14" ht="85.5" customHeight="1" x14ac:dyDescent="0.2">
      <c r="A343" s="51" t="s">
        <v>1698</v>
      </c>
      <c r="B343" s="51" t="s">
        <v>813</v>
      </c>
      <c r="C343" s="56" t="s">
        <v>1699</v>
      </c>
      <c r="D343" s="56" t="s">
        <v>1700</v>
      </c>
      <c r="E343" s="51" t="s">
        <v>817</v>
      </c>
      <c r="F343" s="51" t="s">
        <v>1701</v>
      </c>
      <c r="G343" s="52" t="s">
        <v>819</v>
      </c>
      <c r="H343" s="51">
        <v>2021</v>
      </c>
      <c r="I343" s="51">
        <v>2021</v>
      </c>
      <c r="J343" s="51">
        <v>2021</v>
      </c>
      <c r="K343" s="54">
        <v>4000</v>
      </c>
      <c r="L343" s="54">
        <v>4000</v>
      </c>
      <c r="M343" s="63">
        <v>0.8</v>
      </c>
      <c r="N343" s="57"/>
    </row>
    <row r="344" spans="1:14" ht="90.6" customHeight="1" x14ac:dyDescent="0.2">
      <c r="A344" s="51" t="s">
        <v>1702</v>
      </c>
      <c r="B344" s="51" t="s">
        <v>813</v>
      </c>
      <c r="C344" s="56" t="s">
        <v>1703</v>
      </c>
      <c r="D344" s="56" t="s">
        <v>1191</v>
      </c>
      <c r="E344" s="51" t="s">
        <v>817</v>
      </c>
      <c r="F344" s="51" t="s">
        <v>833</v>
      </c>
      <c r="G344" s="52" t="s">
        <v>819</v>
      </c>
      <c r="H344" s="51">
        <v>2021</v>
      </c>
      <c r="I344" s="51">
        <v>2021</v>
      </c>
      <c r="J344" s="51">
        <v>2022</v>
      </c>
      <c r="K344" s="54">
        <v>4000</v>
      </c>
      <c r="L344" s="54">
        <v>4000</v>
      </c>
      <c r="M344" s="63">
        <v>0.8</v>
      </c>
      <c r="N344" s="57"/>
    </row>
    <row r="345" spans="1:14" ht="82.5" customHeight="1" x14ac:dyDescent="0.2">
      <c r="A345" s="51" t="s">
        <v>1704</v>
      </c>
      <c r="B345" s="51" t="s">
        <v>813</v>
      </c>
      <c r="C345" s="56" t="s">
        <v>1705</v>
      </c>
      <c r="D345" s="56" t="s">
        <v>1706</v>
      </c>
      <c r="E345" s="51" t="s">
        <v>817</v>
      </c>
      <c r="F345" s="51" t="s">
        <v>1707</v>
      </c>
      <c r="G345" s="52" t="s">
        <v>819</v>
      </c>
      <c r="H345" s="51">
        <v>2021</v>
      </c>
      <c r="I345" s="51">
        <v>2021</v>
      </c>
      <c r="J345" s="51">
        <v>2022</v>
      </c>
      <c r="K345" s="54">
        <v>4000</v>
      </c>
      <c r="L345" s="54">
        <v>4000</v>
      </c>
      <c r="M345" s="63">
        <v>0.8</v>
      </c>
      <c r="N345" s="57"/>
    </row>
    <row r="346" spans="1:14" ht="81.599999999999994" customHeight="1" x14ac:dyDescent="0.2">
      <c r="A346" s="51" t="s">
        <v>1708</v>
      </c>
      <c r="B346" s="51" t="s">
        <v>813</v>
      </c>
      <c r="C346" s="56" t="s">
        <v>1709</v>
      </c>
      <c r="D346" s="56" t="s">
        <v>1398</v>
      </c>
      <c r="E346" s="51" t="s">
        <v>1710</v>
      </c>
      <c r="F346" s="51" t="s">
        <v>1711</v>
      </c>
      <c r="G346" s="52" t="s">
        <v>819</v>
      </c>
      <c r="H346" s="51">
        <v>2021</v>
      </c>
      <c r="I346" s="51">
        <v>2021</v>
      </c>
      <c r="J346" s="51">
        <v>2021</v>
      </c>
      <c r="K346" s="54">
        <v>4000</v>
      </c>
      <c r="L346" s="54">
        <v>4000</v>
      </c>
      <c r="M346" s="63">
        <v>0.8</v>
      </c>
      <c r="N346" s="57"/>
    </row>
    <row r="347" spans="1:14" ht="82.5" customHeight="1" x14ac:dyDescent="0.2">
      <c r="A347" s="51" t="s">
        <v>1712</v>
      </c>
      <c r="B347" s="51" t="s">
        <v>813</v>
      </c>
      <c r="C347" s="56" t="s">
        <v>1713</v>
      </c>
      <c r="D347" s="56" t="s">
        <v>1714</v>
      </c>
      <c r="E347" s="51" t="s">
        <v>817</v>
      </c>
      <c r="F347" s="51" t="s">
        <v>1196</v>
      </c>
      <c r="G347" s="52" t="s">
        <v>819</v>
      </c>
      <c r="H347" s="51">
        <v>2021</v>
      </c>
      <c r="I347" s="51">
        <v>2021</v>
      </c>
      <c r="J347" s="51">
        <v>2021</v>
      </c>
      <c r="K347" s="54">
        <v>4000</v>
      </c>
      <c r="L347" s="54">
        <v>4000</v>
      </c>
      <c r="M347" s="63">
        <v>0.8</v>
      </c>
      <c r="N347" s="57"/>
    </row>
    <row r="348" spans="1:14" ht="75.599999999999994" customHeight="1" x14ac:dyDescent="0.2">
      <c r="A348" s="51" t="s">
        <v>1715</v>
      </c>
      <c r="B348" s="51" t="s">
        <v>813</v>
      </c>
      <c r="C348" s="56" t="s">
        <v>1716</v>
      </c>
      <c r="D348" s="56" t="s">
        <v>1717</v>
      </c>
      <c r="E348" s="51" t="s">
        <v>817</v>
      </c>
      <c r="F348" s="51" t="s">
        <v>1718</v>
      </c>
      <c r="G348" s="52" t="s">
        <v>819</v>
      </c>
      <c r="H348" s="51">
        <v>2021</v>
      </c>
      <c r="I348" s="51">
        <v>2021</v>
      </c>
      <c r="J348" s="51">
        <v>2022</v>
      </c>
      <c r="K348" s="54">
        <v>4000</v>
      </c>
      <c r="L348" s="54">
        <v>4000</v>
      </c>
      <c r="M348" s="63">
        <v>0.8</v>
      </c>
      <c r="N348" s="57"/>
    </row>
    <row r="349" spans="1:14" ht="78.599999999999994" customHeight="1" x14ac:dyDescent="0.2">
      <c r="A349" s="51" t="s">
        <v>1719</v>
      </c>
      <c r="B349" s="51" t="s">
        <v>813</v>
      </c>
      <c r="C349" s="56" t="s">
        <v>1720</v>
      </c>
      <c r="D349" s="56" t="s">
        <v>1721</v>
      </c>
      <c r="E349" s="51" t="s">
        <v>817</v>
      </c>
      <c r="F349" s="51" t="s">
        <v>1722</v>
      </c>
      <c r="G349" s="52" t="s">
        <v>819</v>
      </c>
      <c r="H349" s="51">
        <v>2021</v>
      </c>
      <c r="I349" s="51">
        <v>2021</v>
      </c>
      <c r="J349" s="51">
        <v>2022</v>
      </c>
      <c r="K349" s="54">
        <v>4000</v>
      </c>
      <c r="L349" s="54">
        <v>4000</v>
      </c>
      <c r="M349" s="63">
        <v>0.8</v>
      </c>
      <c r="N349" s="57"/>
    </row>
    <row r="350" spans="1:14" ht="85.5" customHeight="1" x14ac:dyDescent="0.2">
      <c r="A350" s="51" t="s">
        <v>1723</v>
      </c>
      <c r="B350" s="51" t="s">
        <v>813</v>
      </c>
      <c r="C350" s="56" t="s">
        <v>1724</v>
      </c>
      <c r="D350" s="56" t="s">
        <v>1725</v>
      </c>
      <c r="E350" s="51" t="s">
        <v>817</v>
      </c>
      <c r="F350" s="51" t="s">
        <v>1118</v>
      </c>
      <c r="G350" s="52" t="s">
        <v>819</v>
      </c>
      <c r="H350" s="51">
        <v>2021</v>
      </c>
      <c r="I350" s="51">
        <v>2021</v>
      </c>
      <c r="J350" s="51">
        <v>2022</v>
      </c>
      <c r="K350" s="54">
        <v>4000</v>
      </c>
      <c r="L350" s="54">
        <v>4000</v>
      </c>
      <c r="M350" s="63">
        <v>0.8</v>
      </c>
      <c r="N350" s="57"/>
    </row>
    <row r="351" spans="1:14" ht="81.95" customHeight="1" x14ac:dyDescent="0.2">
      <c r="A351" s="51" t="s">
        <v>1726</v>
      </c>
      <c r="B351" s="51" t="s">
        <v>813</v>
      </c>
      <c r="C351" s="56" t="s">
        <v>1727</v>
      </c>
      <c r="D351" s="56" t="s">
        <v>1728</v>
      </c>
      <c r="E351" s="51" t="s">
        <v>817</v>
      </c>
      <c r="F351" s="51" t="s">
        <v>1729</v>
      </c>
      <c r="G351" s="52" t="s">
        <v>819</v>
      </c>
      <c r="H351" s="51">
        <v>2021</v>
      </c>
      <c r="I351" s="51">
        <v>2021</v>
      </c>
      <c r="J351" s="51">
        <v>2022</v>
      </c>
      <c r="K351" s="54">
        <v>4000</v>
      </c>
      <c r="L351" s="54">
        <v>4000</v>
      </c>
      <c r="M351" s="63">
        <v>0.8</v>
      </c>
      <c r="N351" s="57"/>
    </row>
    <row r="352" spans="1:14" ht="81.599999999999994" customHeight="1" x14ac:dyDescent="0.2">
      <c r="A352" s="51" t="s">
        <v>1730</v>
      </c>
      <c r="B352" s="51" t="s">
        <v>813</v>
      </c>
      <c r="C352" s="56" t="s">
        <v>1731</v>
      </c>
      <c r="D352" s="56" t="s">
        <v>1732</v>
      </c>
      <c r="E352" s="51" t="s">
        <v>817</v>
      </c>
      <c r="F352" s="51" t="s">
        <v>1733</v>
      </c>
      <c r="G352" s="52" t="s">
        <v>819</v>
      </c>
      <c r="H352" s="51">
        <v>2021</v>
      </c>
      <c r="I352" s="51">
        <v>2021</v>
      </c>
      <c r="J352" s="51">
        <v>2022</v>
      </c>
      <c r="K352" s="54">
        <v>4000</v>
      </c>
      <c r="L352" s="54">
        <v>4000</v>
      </c>
      <c r="M352" s="63">
        <v>0.8</v>
      </c>
      <c r="N352" s="57"/>
    </row>
    <row r="353" spans="1:14" ht="73.5" customHeight="1" x14ac:dyDescent="0.2">
      <c r="A353" s="51" t="s">
        <v>1734</v>
      </c>
      <c r="B353" s="51" t="s">
        <v>813</v>
      </c>
      <c r="C353" s="56" t="s">
        <v>1735</v>
      </c>
      <c r="D353" s="56" t="s">
        <v>1736</v>
      </c>
      <c r="E353" s="51" t="s">
        <v>817</v>
      </c>
      <c r="F353" s="51" t="s">
        <v>1737</v>
      </c>
      <c r="G353" s="52" t="s">
        <v>819</v>
      </c>
      <c r="H353" s="51">
        <v>2021</v>
      </c>
      <c r="I353" s="51">
        <v>2021</v>
      </c>
      <c r="J353" s="51">
        <v>2022</v>
      </c>
      <c r="K353" s="54">
        <v>4000</v>
      </c>
      <c r="L353" s="54">
        <v>4000</v>
      </c>
      <c r="M353" s="63">
        <v>0.8</v>
      </c>
      <c r="N353" s="57"/>
    </row>
    <row r="354" spans="1:14" ht="75.95" customHeight="1" x14ac:dyDescent="0.2">
      <c r="A354" s="51" t="s">
        <v>1738</v>
      </c>
      <c r="B354" s="51" t="s">
        <v>813</v>
      </c>
      <c r="C354" s="56" t="s">
        <v>690</v>
      </c>
      <c r="D354" s="56" t="s">
        <v>1739</v>
      </c>
      <c r="E354" s="51" t="s">
        <v>817</v>
      </c>
      <c r="F354" s="51" t="s">
        <v>692</v>
      </c>
      <c r="G354" s="52" t="s">
        <v>819</v>
      </c>
      <c r="H354" s="51">
        <v>2021</v>
      </c>
      <c r="I354" s="51">
        <v>2021</v>
      </c>
      <c r="J354" s="51">
        <v>2022</v>
      </c>
      <c r="K354" s="54">
        <v>4000</v>
      </c>
      <c r="L354" s="54">
        <v>4000</v>
      </c>
      <c r="M354" s="63">
        <v>0.8</v>
      </c>
      <c r="N354" s="57"/>
    </row>
    <row r="355" spans="1:14" ht="81.599999999999994" customHeight="1" x14ac:dyDescent="0.2">
      <c r="A355" s="51" t="s">
        <v>1740</v>
      </c>
      <c r="B355" s="51" t="s">
        <v>813</v>
      </c>
      <c r="C355" s="56" t="s">
        <v>1741</v>
      </c>
      <c r="D355" s="56" t="s">
        <v>1742</v>
      </c>
      <c r="E355" s="51" t="s">
        <v>817</v>
      </c>
      <c r="F355" s="51" t="s">
        <v>1743</v>
      </c>
      <c r="G355" s="52" t="s">
        <v>819</v>
      </c>
      <c r="H355" s="51">
        <v>2021</v>
      </c>
      <c r="I355" s="51">
        <v>2021</v>
      </c>
      <c r="J355" s="51">
        <v>2022</v>
      </c>
      <c r="K355" s="54">
        <v>4000</v>
      </c>
      <c r="L355" s="54">
        <v>4000</v>
      </c>
      <c r="M355" s="63">
        <v>0.8</v>
      </c>
      <c r="N355" s="57"/>
    </row>
    <row r="356" spans="1:14" ht="75.95" customHeight="1" x14ac:dyDescent="0.2">
      <c r="A356" s="51" t="s">
        <v>1744</v>
      </c>
      <c r="B356" s="51" t="s">
        <v>813</v>
      </c>
      <c r="C356" s="56" t="s">
        <v>1745</v>
      </c>
      <c r="D356" s="56" t="s">
        <v>1746</v>
      </c>
      <c r="E356" s="51" t="s">
        <v>817</v>
      </c>
      <c r="F356" s="51" t="s">
        <v>1747</v>
      </c>
      <c r="G356" s="52" t="s">
        <v>819</v>
      </c>
      <c r="H356" s="51">
        <v>2021</v>
      </c>
      <c r="I356" s="51">
        <v>2021</v>
      </c>
      <c r="J356" s="51">
        <v>2022</v>
      </c>
      <c r="K356" s="54">
        <v>4000</v>
      </c>
      <c r="L356" s="54">
        <v>4000</v>
      </c>
      <c r="M356" s="63">
        <v>0.8</v>
      </c>
      <c r="N356" s="57"/>
    </row>
    <row r="357" spans="1:14" ht="78" customHeight="1" x14ac:dyDescent="0.2">
      <c r="A357" s="51" t="s">
        <v>1748</v>
      </c>
      <c r="B357" s="51" t="s">
        <v>813</v>
      </c>
      <c r="C357" s="56" t="s">
        <v>1749</v>
      </c>
      <c r="D357" s="56" t="s">
        <v>1750</v>
      </c>
      <c r="E357" s="51" t="s">
        <v>817</v>
      </c>
      <c r="F357" s="51" t="s">
        <v>1751</v>
      </c>
      <c r="G357" s="52" t="s">
        <v>819</v>
      </c>
      <c r="H357" s="51">
        <v>2021</v>
      </c>
      <c r="I357" s="51">
        <v>2021</v>
      </c>
      <c r="J357" s="51">
        <v>2022</v>
      </c>
      <c r="K357" s="54">
        <v>4000</v>
      </c>
      <c r="L357" s="54">
        <v>4000</v>
      </c>
      <c r="M357" s="63">
        <v>0.8</v>
      </c>
      <c r="N357" s="57"/>
    </row>
    <row r="358" spans="1:14" ht="97.5" customHeight="1" x14ac:dyDescent="0.2">
      <c r="A358" s="51" t="s">
        <v>1752</v>
      </c>
      <c r="B358" s="51" t="s">
        <v>813</v>
      </c>
      <c r="C358" s="56" t="s">
        <v>810</v>
      </c>
      <c r="D358" s="56" t="s">
        <v>1753</v>
      </c>
      <c r="E358" s="51" t="s">
        <v>817</v>
      </c>
      <c r="F358" s="51" t="s">
        <v>1754</v>
      </c>
      <c r="G358" s="52" t="s">
        <v>819</v>
      </c>
      <c r="H358" s="51">
        <v>2021</v>
      </c>
      <c r="I358" s="51">
        <v>2021</v>
      </c>
      <c r="J358" s="51">
        <v>2022</v>
      </c>
      <c r="K358" s="54">
        <v>4000</v>
      </c>
      <c r="L358" s="54">
        <v>4000</v>
      </c>
      <c r="M358" s="63">
        <v>0.8</v>
      </c>
      <c r="N358" s="57"/>
    </row>
    <row r="359" spans="1:14" ht="81.599999999999994" customHeight="1" x14ac:dyDescent="0.2">
      <c r="A359" s="51" t="s">
        <v>1755</v>
      </c>
      <c r="B359" s="51" t="s">
        <v>813</v>
      </c>
      <c r="C359" s="56" t="s">
        <v>1756</v>
      </c>
      <c r="D359" s="56" t="s">
        <v>1757</v>
      </c>
      <c r="E359" s="51" t="s">
        <v>817</v>
      </c>
      <c r="F359" s="51" t="s">
        <v>1758</v>
      </c>
      <c r="G359" s="52" t="s">
        <v>819</v>
      </c>
      <c r="H359" s="51">
        <v>2021</v>
      </c>
      <c r="I359" s="51">
        <v>2021</v>
      </c>
      <c r="J359" s="51">
        <v>2022</v>
      </c>
      <c r="K359" s="54">
        <v>4000</v>
      </c>
      <c r="L359" s="54">
        <v>4000</v>
      </c>
      <c r="M359" s="63">
        <v>0.8</v>
      </c>
      <c r="N359" s="57"/>
    </row>
    <row r="360" spans="1:14" ht="80.099999999999994" customHeight="1" x14ac:dyDescent="0.2">
      <c r="A360" s="51" t="s">
        <v>1759</v>
      </c>
      <c r="B360" s="51" t="s">
        <v>813</v>
      </c>
      <c r="C360" s="56" t="s">
        <v>1760</v>
      </c>
      <c r="D360" s="56" t="s">
        <v>1761</v>
      </c>
      <c r="E360" s="51" t="s">
        <v>817</v>
      </c>
      <c r="F360" s="51" t="s">
        <v>1762</v>
      </c>
      <c r="G360" s="52" t="s">
        <v>819</v>
      </c>
      <c r="H360" s="51">
        <v>2021</v>
      </c>
      <c r="I360" s="51">
        <v>2021</v>
      </c>
      <c r="J360" s="51">
        <v>2022</v>
      </c>
      <c r="K360" s="54">
        <v>4000</v>
      </c>
      <c r="L360" s="54">
        <v>4000</v>
      </c>
      <c r="M360" s="63">
        <v>0.8</v>
      </c>
      <c r="N360" s="57"/>
    </row>
    <row r="361" spans="1:14" ht="78" customHeight="1" x14ac:dyDescent="0.2">
      <c r="A361" s="51" t="s">
        <v>1763</v>
      </c>
      <c r="B361" s="51" t="s">
        <v>813</v>
      </c>
      <c r="C361" s="56" t="s">
        <v>1764</v>
      </c>
      <c r="D361" s="56" t="s">
        <v>1765</v>
      </c>
      <c r="E361" s="51" t="s">
        <v>817</v>
      </c>
      <c r="F361" s="51" t="s">
        <v>1766</v>
      </c>
      <c r="G361" s="52" t="s">
        <v>819</v>
      </c>
      <c r="H361" s="51">
        <v>2021</v>
      </c>
      <c r="I361" s="51">
        <v>2021</v>
      </c>
      <c r="J361" s="51">
        <v>2022</v>
      </c>
      <c r="K361" s="54">
        <v>4000</v>
      </c>
      <c r="L361" s="54">
        <v>4000</v>
      </c>
      <c r="M361" s="63">
        <v>0.8</v>
      </c>
      <c r="N361" s="57"/>
    </row>
    <row r="362" spans="1:14" ht="80.099999999999994" customHeight="1" x14ac:dyDescent="0.2">
      <c r="A362" s="51" t="s">
        <v>1767</v>
      </c>
      <c r="B362" s="51" t="s">
        <v>813</v>
      </c>
      <c r="C362" s="56" t="s">
        <v>1768</v>
      </c>
      <c r="D362" s="56" t="s">
        <v>1769</v>
      </c>
      <c r="E362" s="51" t="s">
        <v>817</v>
      </c>
      <c r="F362" s="51" t="s">
        <v>1770</v>
      </c>
      <c r="G362" s="52" t="s">
        <v>819</v>
      </c>
      <c r="H362" s="51">
        <v>2022</v>
      </c>
      <c r="I362" s="51">
        <v>2022</v>
      </c>
      <c r="J362" s="51">
        <v>2023</v>
      </c>
      <c r="K362" s="54">
        <v>4000</v>
      </c>
      <c r="L362" s="54">
        <v>4000</v>
      </c>
      <c r="M362" s="63">
        <v>0.8</v>
      </c>
      <c r="N362" s="57"/>
    </row>
    <row r="363" spans="1:14" ht="84" customHeight="1" x14ac:dyDescent="0.2">
      <c r="A363" s="51" t="s">
        <v>1771</v>
      </c>
      <c r="B363" s="51" t="s">
        <v>813</v>
      </c>
      <c r="C363" s="56" t="s">
        <v>1772</v>
      </c>
      <c r="D363" s="56" t="s">
        <v>1773</v>
      </c>
      <c r="E363" s="51" t="s">
        <v>817</v>
      </c>
      <c r="F363" s="51" t="s">
        <v>1774</v>
      </c>
      <c r="G363" s="52" t="s">
        <v>819</v>
      </c>
      <c r="H363" s="51">
        <v>2022</v>
      </c>
      <c r="I363" s="51">
        <v>2022</v>
      </c>
      <c r="J363" s="51">
        <v>2023</v>
      </c>
      <c r="K363" s="54">
        <v>4000</v>
      </c>
      <c r="L363" s="54">
        <v>4000</v>
      </c>
      <c r="M363" s="63">
        <v>0.8</v>
      </c>
      <c r="N363" s="57"/>
    </row>
    <row r="364" spans="1:14" ht="81.95" customHeight="1" x14ac:dyDescent="0.2">
      <c r="A364" s="51" t="s">
        <v>1775</v>
      </c>
      <c r="B364" s="51" t="s">
        <v>813</v>
      </c>
      <c r="C364" s="56" t="s">
        <v>1776</v>
      </c>
      <c r="D364" s="56" t="s">
        <v>1777</v>
      </c>
      <c r="E364" s="51" t="s">
        <v>817</v>
      </c>
      <c r="F364" s="51" t="s">
        <v>1778</v>
      </c>
      <c r="G364" s="52" t="s">
        <v>819</v>
      </c>
      <c r="H364" s="51">
        <v>2022</v>
      </c>
      <c r="I364" s="51">
        <v>2022</v>
      </c>
      <c r="J364" s="51">
        <v>2022</v>
      </c>
      <c r="K364" s="54">
        <v>4000</v>
      </c>
      <c r="L364" s="54">
        <v>4000</v>
      </c>
      <c r="M364" s="63">
        <v>0.8</v>
      </c>
      <c r="N364" s="57"/>
    </row>
    <row r="365" spans="1:14" ht="81.95" customHeight="1" x14ac:dyDescent="0.2">
      <c r="A365" s="51" t="s">
        <v>1779</v>
      </c>
      <c r="B365" s="51" t="s">
        <v>813</v>
      </c>
      <c r="C365" s="56" t="s">
        <v>1780</v>
      </c>
      <c r="D365" s="56" t="s">
        <v>1781</v>
      </c>
      <c r="E365" s="51" t="s">
        <v>817</v>
      </c>
      <c r="F365" s="51" t="s">
        <v>1782</v>
      </c>
      <c r="G365" s="52" t="s">
        <v>819</v>
      </c>
      <c r="H365" s="51">
        <v>2022</v>
      </c>
      <c r="I365" s="51">
        <v>2022</v>
      </c>
      <c r="J365" s="51">
        <v>2023</v>
      </c>
      <c r="K365" s="54">
        <v>4000</v>
      </c>
      <c r="L365" s="54">
        <v>4000</v>
      </c>
      <c r="M365" s="63">
        <v>0.8</v>
      </c>
      <c r="N365" s="57"/>
    </row>
    <row r="366" spans="1:14" ht="78.599999999999994" customHeight="1" x14ac:dyDescent="0.2">
      <c r="A366" s="51" t="s">
        <v>1783</v>
      </c>
      <c r="B366" s="51" t="s">
        <v>813</v>
      </c>
      <c r="C366" s="56" t="s">
        <v>1784</v>
      </c>
      <c r="D366" s="56" t="s">
        <v>1785</v>
      </c>
      <c r="E366" s="51" t="s">
        <v>817</v>
      </c>
      <c r="F366" s="51" t="s">
        <v>1786</v>
      </c>
      <c r="G366" s="52" t="s">
        <v>819</v>
      </c>
      <c r="H366" s="51">
        <v>2022</v>
      </c>
      <c r="I366" s="51">
        <v>2022</v>
      </c>
      <c r="J366" s="51">
        <v>2022</v>
      </c>
      <c r="K366" s="54">
        <v>4000</v>
      </c>
      <c r="L366" s="54">
        <v>4000</v>
      </c>
      <c r="M366" s="63">
        <v>0.8</v>
      </c>
      <c r="N366" s="57"/>
    </row>
    <row r="367" spans="1:14" ht="84.6" customHeight="1" x14ac:dyDescent="0.2">
      <c r="A367" s="51" t="s">
        <v>1787</v>
      </c>
      <c r="B367" s="51" t="s">
        <v>813</v>
      </c>
      <c r="C367" s="56" t="s">
        <v>1788</v>
      </c>
      <c r="D367" s="56" t="s">
        <v>1789</v>
      </c>
      <c r="E367" s="51" t="s">
        <v>817</v>
      </c>
      <c r="F367" s="51" t="s">
        <v>1790</v>
      </c>
      <c r="G367" s="52" t="s">
        <v>819</v>
      </c>
      <c r="H367" s="51">
        <v>2022</v>
      </c>
      <c r="I367" s="51">
        <v>2022</v>
      </c>
      <c r="J367" s="51">
        <v>2022</v>
      </c>
      <c r="K367" s="54">
        <v>4000</v>
      </c>
      <c r="L367" s="54">
        <v>4000</v>
      </c>
      <c r="M367" s="63">
        <v>0.8</v>
      </c>
      <c r="N367" s="57"/>
    </row>
    <row r="368" spans="1:14" ht="78.599999999999994" customHeight="1" x14ac:dyDescent="0.2">
      <c r="A368" s="51" t="s">
        <v>1791</v>
      </c>
      <c r="B368" s="51" t="s">
        <v>813</v>
      </c>
      <c r="C368" s="56" t="s">
        <v>1792</v>
      </c>
      <c r="D368" s="56" t="s">
        <v>1793</v>
      </c>
      <c r="E368" s="51" t="s">
        <v>817</v>
      </c>
      <c r="F368" s="51" t="s">
        <v>1794</v>
      </c>
      <c r="G368" s="52" t="s">
        <v>819</v>
      </c>
      <c r="H368" s="51">
        <v>2022</v>
      </c>
      <c r="I368" s="51">
        <v>2022</v>
      </c>
      <c r="J368" s="51">
        <v>2022</v>
      </c>
      <c r="K368" s="54">
        <v>4000</v>
      </c>
      <c r="L368" s="54">
        <v>4000</v>
      </c>
      <c r="M368" s="63">
        <v>0.8</v>
      </c>
      <c r="N368" s="57"/>
    </row>
    <row r="369" spans="1:14" ht="78.599999999999994" customHeight="1" x14ac:dyDescent="0.2">
      <c r="A369" s="51" t="s">
        <v>1795</v>
      </c>
      <c r="B369" s="51" t="s">
        <v>813</v>
      </c>
      <c r="C369" s="56" t="s">
        <v>1796</v>
      </c>
      <c r="D369" s="56" t="s">
        <v>1797</v>
      </c>
      <c r="E369" s="51" t="s">
        <v>817</v>
      </c>
      <c r="F369" s="51" t="s">
        <v>1798</v>
      </c>
      <c r="G369" s="52" t="s">
        <v>819</v>
      </c>
      <c r="H369" s="51">
        <v>2022</v>
      </c>
      <c r="I369" s="51">
        <v>2022</v>
      </c>
      <c r="J369" s="51">
        <v>2022</v>
      </c>
      <c r="K369" s="54">
        <v>4000</v>
      </c>
      <c r="L369" s="54">
        <v>4000</v>
      </c>
      <c r="M369" s="63">
        <v>0.8</v>
      </c>
      <c r="N369" s="57"/>
    </row>
    <row r="370" spans="1:14" ht="80.099999999999994" customHeight="1" x14ac:dyDescent="0.2">
      <c r="A370" s="51" t="s">
        <v>1799</v>
      </c>
      <c r="B370" s="51" t="s">
        <v>813</v>
      </c>
      <c r="C370" s="56" t="s">
        <v>1800</v>
      </c>
      <c r="D370" s="56" t="s">
        <v>1800</v>
      </c>
      <c r="E370" s="51" t="s">
        <v>817</v>
      </c>
      <c r="F370" s="51" t="s">
        <v>1801</v>
      </c>
      <c r="G370" s="52" t="s">
        <v>819</v>
      </c>
      <c r="H370" s="51">
        <v>2022</v>
      </c>
      <c r="I370" s="51">
        <v>2022</v>
      </c>
      <c r="J370" s="51">
        <v>2023</v>
      </c>
      <c r="K370" s="54">
        <v>4000</v>
      </c>
      <c r="L370" s="54">
        <v>4000</v>
      </c>
      <c r="M370" s="63">
        <v>0.8</v>
      </c>
      <c r="N370" s="57"/>
    </row>
    <row r="371" spans="1:14" ht="90.6" customHeight="1" x14ac:dyDescent="0.2">
      <c r="A371" s="51" t="s">
        <v>1802</v>
      </c>
      <c r="B371" s="51" t="s">
        <v>813</v>
      </c>
      <c r="C371" s="56" t="s">
        <v>1803</v>
      </c>
      <c r="D371" s="56" t="s">
        <v>1804</v>
      </c>
      <c r="E371" s="51" t="s">
        <v>817</v>
      </c>
      <c r="F371" s="51" t="s">
        <v>1490</v>
      </c>
      <c r="G371" s="52" t="s">
        <v>819</v>
      </c>
      <c r="H371" s="51">
        <v>2022</v>
      </c>
      <c r="I371" s="51">
        <v>2022</v>
      </c>
      <c r="J371" s="51">
        <v>2022</v>
      </c>
      <c r="K371" s="54">
        <v>4000</v>
      </c>
      <c r="L371" s="54">
        <v>4000</v>
      </c>
      <c r="M371" s="63">
        <v>0.8</v>
      </c>
      <c r="N371" s="57"/>
    </row>
    <row r="372" spans="1:14" ht="81.95" customHeight="1" x14ac:dyDescent="0.2">
      <c r="A372" s="51" t="s">
        <v>1805</v>
      </c>
      <c r="B372" s="51" t="s">
        <v>813</v>
      </c>
      <c r="C372" s="56" t="s">
        <v>1806</v>
      </c>
      <c r="D372" s="56" t="s">
        <v>1191</v>
      </c>
      <c r="E372" s="51" t="s">
        <v>817</v>
      </c>
      <c r="F372" s="51" t="s">
        <v>1807</v>
      </c>
      <c r="G372" s="52" t="s">
        <v>819</v>
      </c>
      <c r="H372" s="51">
        <v>2022</v>
      </c>
      <c r="I372" s="51">
        <v>2022</v>
      </c>
      <c r="J372" s="51">
        <v>2022</v>
      </c>
      <c r="K372" s="54">
        <v>4000</v>
      </c>
      <c r="L372" s="54">
        <v>4000</v>
      </c>
      <c r="M372" s="63">
        <v>0.8</v>
      </c>
      <c r="N372" s="50"/>
    </row>
    <row r="373" spans="1:14" ht="84" customHeight="1" x14ac:dyDescent="0.2">
      <c r="A373" s="51" t="s">
        <v>1808</v>
      </c>
      <c r="B373" s="51" t="s">
        <v>813</v>
      </c>
      <c r="C373" s="56" t="s">
        <v>1809</v>
      </c>
      <c r="D373" s="56" t="s">
        <v>1810</v>
      </c>
      <c r="E373" s="51" t="s">
        <v>817</v>
      </c>
      <c r="F373" s="51" t="s">
        <v>1811</v>
      </c>
      <c r="G373" s="52" t="s">
        <v>819</v>
      </c>
      <c r="H373" s="51">
        <v>2022</v>
      </c>
      <c r="I373" s="51">
        <v>2022</v>
      </c>
      <c r="J373" s="51">
        <v>2022</v>
      </c>
      <c r="K373" s="54">
        <v>4000</v>
      </c>
      <c r="L373" s="54">
        <v>4000</v>
      </c>
      <c r="M373" s="63">
        <v>0.8</v>
      </c>
      <c r="N373" s="50"/>
    </row>
    <row r="374" spans="1:14" ht="87.6" customHeight="1" x14ac:dyDescent="0.2">
      <c r="A374" s="51" t="s">
        <v>1812</v>
      </c>
      <c r="B374" s="51" t="s">
        <v>813</v>
      </c>
      <c r="C374" s="56" t="s">
        <v>1813</v>
      </c>
      <c r="D374" s="56" t="s">
        <v>1814</v>
      </c>
      <c r="E374" s="51" t="s">
        <v>817</v>
      </c>
      <c r="F374" s="51" t="s">
        <v>1815</v>
      </c>
      <c r="G374" s="52" t="s">
        <v>819</v>
      </c>
      <c r="H374" s="51">
        <v>2022</v>
      </c>
      <c r="I374" s="51">
        <v>2022</v>
      </c>
      <c r="J374" s="51">
        <v>2023</v>
      </c>
      <c r="K374" s="54">
        <v>4000</v>
      </c>
      <c r="L374" s="54">
        <v>4000</v>
      </c>
      <c r="M374" s="63">
        <v>0.8</v>
      </c>
      <c r="N374" s="50"/>
    </row>
    <row r="375" spans="1:14" ht="82.5" customHeight="1" x14ac:dyDescent="0.2">
      <c r="A375" s="51" t="s">
        <v>1816</v>
      </c>
      <c r="B375" s="51" t="s">
        <v>813</v>
      </c>
      <c r="C375" s="56" t="s">
        <v>1817</v>
      </c>
      <c r="D375" s="56" t="s">
        <v>1818</v>
      </c>
      <c r="E375" s="51" t="s">
        <v>817</v>
      </c>
      <c r="F375" s="68" t="s">
        <v>1819</v>
      </c>
      <c r="G375" s="52" t="s">
        <v>819</v>
      </c>
      <c r="H375" s="51">
        <v>2022</v>
      </c>
      <c r="I375" s="51">
        <v>2022</v>
      </c>
      <c r="J375" s="51">
        <v>2023</v>
      </c>
      <c r="K375" s="54">
        <v>4000</v>
      </c>
      <c r="L375" s="54">
        <v>4000</v>
      </c>
      <c r="M375" s="63">
        <v>0.8</v>
      </c>
      <c r="N375" s="50"/>
    </row>
    <row r="376" spans="1:14" ht="78" customHeight="1" x14ac:dyDescent="0.2">
      <c r="A376" s="51" t="s">
        <v>1820</v>
      </c>
      <c r="B376" s="51" t="s">
        <v>813</v>
      </c>
      <c r="C376" s="56" t="s">
        <v>1821</v>
      </c>
      <c r="D376" s="56" t="s">
        <v>1822</v>
      </c>
      <c r="E376" s="51" t="s">
        <v>817</v>
      </c>
      <c r="F376" s="51" t="s">
        <v>1823</v>
      </c>
      <c r="G376" s="52" t="s">
        <v>819</v>
      </c>
      <c r="H376" s="51">
        <v>2022</v>
      </c>
      <c r="I376" s="51">
        <v>2022</v>
      </c>
      <c r="J376" s="51">
        <v>2023</v>
      </c>
      <c r="K376" s="54">
        <v>4000</v>
      </c>
      <c r="L376" s="54">
        <v>4000</v>
      </c>
      <c r="M376" s="63">
        <v>0.8</v>
      </c>
      <c r="N376" s="50"/>
    </row>
    <row r="377" spans="1:14" ht="82.5" customHeight="1" x14ac:dyDescent="0.2">
      <c r="A377" s="51" t="s">
        <v>1824</v>
      </c>
      <c r="B377" s="51" t="s">
        <v>813</v>
      </c>
      <c r="C377" s="56" t="s">
        <v>1825</v>
      </c>
      <c r="D377" s="56" t="s">
        <v>1826</v>
      </c>
      <c r="E377" s="51" t="s">
        <v>817</v>
      </c>
      <c r="F377" s="51" t="s">
        <v>1196</v>
      </c>
      <c r="G377" s="52" t="s">
        <v>819</v>
      </c>
      <c r="H377" s="51">
        <v>2022</v>
      </c>
      <c r="I377" s="51">
        <v>2022</v>
      </c>
      <c r="J377" s="51">
        <v>2022</v>
      </c>
      <c r="K377" s="54">
        <v>4000</v>
      </c>
      <c r="L377" s="54">
        <v>4000</v>
      </c>
      <c r="M377" s="63">
        <v>0.8</v>
      </c>
      <c r="N377" s="50"/>
    </row>
    <row r="378" spans="1:14" ht="84.6" customHeight="1" x14ac:dyDescent="0.2">
      <c r="A378" s="51" t="s">
        <v>1827</v>
      </c>
      <c r="B378" s="51" t="s">
        <v>813</v>
      </c>
      <c r="C378" s="56" t="s">
        <v>1828</v>
      </c>
      <c r="D378" s="56" t="s">
        <v>1829</v>
      </c>
      <c r="E378" s="51" t="s">
        <v>817</v>
      </c>
      <c r="F378" s="51" t="s">
        <v>1830</v>
      </c>
      <c r="G378" s="52" t="s">
        <v>819</v>
      </c>
      <c r="H378" s="51">
        <v>2022</v>
      </c>
      <c r="I378" s="51">
        <v>2022</v>
      </c>
      <c r="J378" s="51">
        <v>2023</v>
      </c>
      <c r="K378" s="54">
        <v>4000</v>
      </c>
      <c r="L378" s="54">
        <v>4000</v>
      </c>
      <c r="M378" s="63">
        <v>0.8</v>
      </c>
      <c r="N378" s="50"/>
    </row>
    <row r="379" spans="1:14" ht="80.099999999999994" customHeight="1" x14ac:dyDescent="0.2">
      <c r="A379" s="51" t="s">
        <v>1831</v>
      </c>
      <c r="B379" s="51" t="s">
        <v>813</v>
      </c>
      <c r="C379" s="56" t="s">
        <v>1832</v>
      </c>
      <c r="D379" s="56" t="s">
        <v>1833</v>
      </c>
      <c r="E379" s="51" t="s">
        <v>817</v>
      </c>
      <c r="F379" s="51" t="s">
        <v>1834</v>
      </c>
      <c r="G379" s="52" t="s">
        <v>819</v>
      </c>
      <c r="H379" s="51">
        <v>2022</v>
      </c>
      <c r="I379" s="51">
        <v>2022</v>
      </c>
      <c r="J379" s="51">
        <v>2022</v>
      </c>
      <c r="K379" s="54">
        <v>4000</v>
      </c>
      <c r="L379" s="54">
        <v>4000</v>
      </c>
      <c r="M379" s="63">
        <v>0.8</v>
      </c>
      <c r="N379" s="50"/>
    </row>
    <row r="380" spans="1:14" ht="81.95" customHeight="1" x14ac:dyDescent="0.2">
      <c r="A380" s="51" t="s">
        <v>1835</v>
      </c>
      <c r="B380" s="51" t="s">
        <v>813</v>
      </c>
      <c r="C380" s="56" t="s">
        <v>1836</v>
      </c>
      <c r="D380" s="56" t="s">
        <v>1837</v>
      </c>
      <c r="E380" s="51" t="s">
        <v>817</v>
      </c>
      <c r="F380" s="51" t="s">
        <v>1838</v>
      </c>
      <c r="G380" s="52" t="s">
        <v>819</v>
      </c>
      <c r="H380" s="51">
        <v>2022</v>
      </c>
      <c r="I380" s="51">
        <v>2022</v>
      </c>
      <c r="J380" s="51">
        <v>2022</v>
      </c>
      <c r="K380" s="54">
        <v>4000</v>
      </c>
      <c r="L380" s="54">
        <v>4000</v>
      </c>
      <c r="M380" s="63">
        <v>0.8</v>
      </c>
      <c r="N380" s="50"/>
    </row>
    <row r="381" spans="1:14" ht="86.1" customHeight="1" x14ac:dyDescent="0.2">
      <c r="A381" s="51" t="s">
        <v>1839</v>
      </c>
      <c r="B381" s="51" t="s">
        <v>813</v>
      </c>
      <c r="C381" s="56" t="s">
        <v>1840</v>
      </c>
      <c r="D381" s="56" t="s">
        <v>1841</v>
      </c>
      <c r="E381" s="51" t="s">
        <v>817</v>
      </c>
      <c r="F381" s="51" t="s">
        <v>1842</v>
      </c>
      <c r="G381" s="52" t="s">
        <v>819</v>
      </c>
      <c r="H381" s="51">
        <v>2022</v>
      </c>
      <c r="I381" s="51">
        <v>2022</v>
      </c>
      <c r="J381" s="51">
        <v>2023</v>
      </c>
      <c r="K381" s="54">
        <v>4000</v>
      </c>
      <c r="L381" s="54">
        <v>4000</v>
      </c>
      <c r="M381" s="63">
        <v>0.8</v>
      </c>
      <c r="N381" s="50"/>
    </row>
    <row r="382" spans="1:14" ht="79.5" customHeight="1" x14ac:dyDescent="0.2">
      <c r="A382" s="51" t="s">
        <v>1843</v>
      </c>
      <c r="B382" s="51" t="s">
        <v>813</v>
      </c>
      <c r="C382" s="69" t="s">
        <v>1844</v>
      </c>
      <c r="D382" s="56" t="s">
        <v>1845</v>
      </c>
      <c r="E382" s="51" t="s">
        <v>817</v>
      </c>
      <c r="F382" s="68" t="s">
        <v>1846</v>
      </c>
      <c r="G382" s="52" t="s">
        <v>819</v>
      </c>
      <c r="H382" s="51">
        <v>2022</v>
      </c>
      <c r="I382" s="51">
        <v>2022</v>
      </c>
      <c r="J382" s="51">
        <v>2023</v>
      </c>
      <c r="K382" s="54">
        <v>4000</v>
      </c>
      <c r="L382" s="54">
        <v>4000</v>
      </c>
      <c r="M382" s="63">
        <v>0.8</v>
      </c>
      <c r="N382" s="50"/>
    </row>
    <row r="383" spans="1:14" ht="81.599999999999994" customHeight="1" x14ac:dyDescent="0.2">
      <c r="A383" s="51" t="s">
        <v>1847</v>
      </c>
      <c r="B383" s="51" t="s">
        <v>813</v>
      </c>
      <c r="C383" s="68" t="s">
        <v>1848</v>
      </c>
      <c r="D383" s="56" t="s">
        <v>1849</v>
      </c>
      <c r="E383" s="51" t="s">
        <v>817</v>
      </c>
      <c r="F383" s="68" t="s">
        <v>1850</v>
      </c>
      <c r="G383" s="52" t="s">
        <v>819</v>
      </c>
      <c r="H383" s="51">
        <v>2022</v>
      </c>
      <c r="I383" s="51">
        <v>2022</v>
      </c>
      <c r="J383" s="51">
        <v>2022</v>
      </c>
      <c r="K383" s="54">
        <v>4000</v>
      </c>
      <c r="L383" s="54">
        <v>4000</v>
      </c>
      <c r="M383" s="63">
        <v>0.8</v>
      </c>
      <c r="N383" s="50"/>
    </row>
    <row r="384" spans="1:14" ht="81.599999999999994" customHeight="1" x14ac:dyDescent="0.2">
      <c r="A384" s="51" t="s">
        <v>1851</v>
      </c>
      <c r="B384" s="51" t="s">
        <v>813</v>
      </c>
      <c r="C384" s="68" t="s">
        <v>1852</v>
      </c>
      <c r="D384" s="56" t="s">
        <v>1853</v>
      </c>
      <c r="E384" s="51" t="s">
        <v>817</v>
      </c>
      <c r="F384" s="68" t="s">
        <v>1854</v>
      </c>
      <c r="G384" s="52" t="s">
        <v>819</v>
      </c>
      <c r="H384" s="51">
        <v>2022</v>
      </c>
      <c r="I384" s="51">
        <v>2022</v>
      </c>
      <c r="J384" s="51">
        <v>2022</v>
      </c>
      <c r="K384" s="54">
        <v>4000</v>
      </c>
      <c r="L384" s="54">
        <v>4000</v>
      </c>
      <c r="M384" s="63">
        <v>0.8</v>
      </c>
      <c r="N384" s="50"/>
    </row>
    <row r="385" spans="1:14" ht="78.599999999999994" customHeight="1" x14ac:dyDescent="0.2">
      <c r="A385" s="51" t="s">
        <v>1855</v>
      </c>
      <c r="B385" s="51" t="s">
        <v>813</v>
      </c>
      <c r="C385" s="68" t="s">
        <v>1856</v>
      </c>
      <c r="D385" s="56" t="s">
        <v>1857</v>
      </c>
      <c r="E385" s="51" t="s">
        <v>817</v>
      </c>
      <c r="F385" s="68" t="s">
        <v>1858</v>
      </c>
      <c r="G385" s="52" t="s">
        <v>819</v>
      </c>
      <c r="H385" s="51">
        <v>2022</v>
      </c>
      <c r="I385" s="51">
        <v>2022</v>
      </c>
      <c r="J385" s="51">
        <v>2022</v>
      </c>
      <c r="K385" s="54">
        <v>4000</v>
      </c>
      <c r="L385" s="54">
        <v>4000</v>
      </c>
      <c r="M385" s="63">
        <v>0.8</v>
      </c>
      <c r="N385" s="50"/>
    </row>
    <row r="386" spans="1:14" ht="81.95" customHeight="1" x14ac:dyDescent="0.2">
      <c r="A386" s="51" t="s">
        <v>1859</v>
      </c>
      <c r="B386" s="51" t="s">
        <v>813</v>
      </c>
      <c r="C386" s="69" t="s">
        <v>1860</v>
      </c>
      <c r="D386" s="56" t="s">
        <v>1861</v>
      </c>
      <c r="E386" s="51" t="s">
        <v>817</v>
      </c>
      <c r="F386" s="68" t="s">
        <v>1862</v>
      </c>
      <c r="G386" s="52" t="s">
        <v>819</v>
      </c>
      <c r="H386" s="51">
        <v>2022</v>
      </c>
      <c r="I386" s="51">
        <v>2022</v>
      </c>
      <c r="J386" s="51">
        <v>2023</v>
      </c>
      <c r="K386" s="54">
        <v>4000</v>
      </c>
      <c r="L386" s="54">
        <v>4000</v>
      </c>
      <c r="M386" s="63">
        <v>0.8</v>
      </c>
      <c r="N386" s="50"/>
    </row>
    <row r="387" spans="1:14" ht="82.5" customHeight="1" x14ac:dyDescent="0.2">
      <c r="A387" s="51" t="s">
        <v>1863</v>
      </c>
      <c r="B387" s="51" t="s">
        <v>813</v>
      </c>
      <c r="C387" s="69" t="s">
        <v>1864</v>
      </c>
      <c r="D387" s="56" t="s">
        <v>1865</v>
      </c>
      <c r="E387" s="51" t="s">
        <v>817</v>
      </c>
      <c r="F387" s="68" t="s">
        <v>1866</v>
      </c>
      <c r="G387" s="52" t="s">
        <v>819</v>
      </c>
      <c r="H387" s="51">
        <v>2022</v>
      </c>
      <c r="I387" s="51">
        <v>2022</v>
      </c>
      <c r="J387" s="51">
        <v>2023</v>
      </c>
      <c r="K387" s="54">
        <v>4000</v>
      </c>
      <c r="L387" s="54">
        <v>4000</v>
      </c>
      <c r="M387" s="63">
        <v>0.8</v>
      </c>
      <c r="N387" s="50"/>
    </row>
    <row r="388" spans="1:14" ht="82.5" customHeight="1" x14ac:dyDescent="0.2">
      <c r="A388" s="51" t="s">
        <v>1867</v>
      </c>
      <c r="B388" s="51" t="s">
        <v>813</v>
      </c>
      <c r="C388" s="69" t="s">
        <v>1868</v>
      </c>
      <c r="D388" s="56" t="s">
        <v>1869</v>
      </c>
      <c r="E388" s="51" t="s">
        <v>817</v>
      </c>
      <c r="F388" s="68" t="s">
        <v>946</v>
      </c>
      <c r="G388" s="52" t="s">
        <v>819</v>
      </c>
      <c r="H388" s="51">
        <v>2022</v>
      </c>
      <c r="I388" s="51">
        <v>2022</v>
      </c>
      <c r="J388" s="51">
        <v>2023</v>
      </c>
      <c r="K388" s="54">
        <v>4000</v>
      </c>
      <c r="L388" s="54">
        <v>4000</v>
      </c>
      <c r="M388" s="63">
        <v>0.8</v>
      </c>
      <c r="N388" s="50"/>
    </row>
    <row r="389" spans="1:14" ht="78.599999999999994" customHeight="1" x14ac:dyDescent="0.2">
      <c r="A389" s="51" t="s">
        <v>1870</v>
      </c>
      <c r="B389" s="51" t="s">
        <v>813</v>
      </c>
      <c r="C389" s="69" t="s">
        <v>1871</v>
      </c>
      <c r="D389" s="56" t="s">
        <v>1833</v>
      </c>
      <c r="E389" s="51" t="s">
        <v>817</v>
      </c>
      <c r="F389" s="68" t="s">
        <v>1872</v>
      </c>
      <c r="G389" s="52" t="s">
        <v>819</v>
      </c>
      <c r="H389" s="51">
        <v>2022</v>
      </c>
      <c r="I389" s="51">
        <v>2022</v>
      </c>
      <c r="J389" s="51">
        <v>2023</v>
      </c>
      <c r="K389" s="54">
        <v>4000</v>
      </c>
      <c r="L389" s="54">
        <v>4000</v>
      </c>
      <c r="M389" s="63">
        <v>0.8</v>
      </c>
      <c r="N389" s="50"/>
    </row>
    <row r="390" spans="1:14" ht="84.6" customHeight="1" x14ac:dyDescent="0.2">
      <c r="A390" s="51" t="s">
        <v>1873</v>
      </c>
      <c r="B390" s="51" t="s">
        <v>813</v>
      </c>
      <c r="C390" s="69" t="s">
        <v>1874</v>
      </c>
      <c r="D390" s="56" t="s">
        <v>1875</v>
      </c>
      <c r="E390" s="51" t="s">
        <v>817</v>
      </c>
      <c r="F390" s="68" t="s">
        <v>1876</v>
      </c>
      <c r="G390" s="52" t="s">
        <v>819</v>
      </c>
      <c r="H390" s="51">
        <v>2022</v>
      </c>
      <c r="I390" s="51">
        <v>2022</v>
      </c>
      <c r="J390" s="51">
        <v>2022</v>
      </c>
      <c r="K390" s="54">
        <v>4000</v>
      </c>
      <c r="L390" s="54">
        <v>4000</v>
      </c>
      <c r="M390" s="63">
        <v>0.8</v>
      </c>
      <c r="N390" s="50"/>
    </row>
    <row r="391" spans="1:14" ht="80.099999999999994" customHeight="1" x14ac:dyDescent="0.2">
      <c r="A391" s="51" t="s">
        <v>1877</v>
      </c>
      <c r="B391" s="51" t="s">
        <v>813</v>
      </c>
      <c r="C391" s="69" t="s">
        <v>1878</v>
      </c>
      <c r="D391" s="56" t="s">
        <v>1879</v>
      </c>
      <c r="E391" s="51" t="s">
        <v>817</v>
      </c>
      <c r="F391" s="68" t="s">
        <v>1880</v>
      </c>
      <c r="G391" s="52" t="s">
        <v>819</v>
      </c>
      <c r="H391" s="51">
        <v>2022</v>
      </c>
      <c r="I391" s="51">
        <v>2022</v>
      </c>
      <c r="J391" s="51">
        <v>2023</v>
      </c>
      <c r="K391" s="54">
        <v>4000</v>
      </c>
      <c r="L391" s="54">
        <v>4000</v>
      </c>
      <c r="M391" s="63">
        <v>0.8</v>
      </c>
      <c r="N391" s="50"/>
    </row>
    <row r="392" spans="1:14" ht="76.5" customHeight="1" x14ac:dyDescent="0.2">
      <c r="A392" s="51" t="s">
        <v>1881</v>
      </c>
      <c r="B392" s="51" t="s">
        <v>813</v>
      </c>
      <c r="C392" s="69" t="s">
        <v>742</v>
      </c>
      <c r="D392" s="56" t="s">
        <v>1882</v>
      </c>
      <c r="E392" s="51" t="s">
        <v>817</v>
      </c>
      <c r="F392" s="68" t="s">
        <v>744</v>
      </c>
      <c r="G392" s="52" t="s">
        <v>819</v>
      </c>
      <c r="H392" s="51">
        <v>2022</v>
      </c>
      <c r="I392" s="51">
        <v>2022</v>
      </c>
      <c r="J392" s="51">
        <v>2022</v>
      </c>
      <c r="K392" s="54">
        <v>4000</v>
      </c>
      <c r="L392" s="54">
        <v>4000</v>
      </c>
      <c r="M392" s="63">
        <v>0.8</v>
      </c>
      <c r="N392" s="50"/>
    </row>
    <row r="393" spans="1:14" ht="78.599999999999994" customHeight="1" x14ac:dyDescent="0.2">
      <c r="A393" s="51" t="s">
        <v>1883</v>
      </c>
      <c r="B393" s="51" t="s">
        <v>813</v>
      </c>
      <c r="C393" s="69" t="s">
        <v>739</v>
      </c>
      <c r="D393" s="56" t="s">
        <v>1884</v>
      </c>
      <c r="E393" s="51" t="s">
        <v>817</v>
      </c>
      <c r="F393" s="68" t="s">
        <v>1885</v>
      </c>
      <c r="G393" s="52" t="s">
        <v>819</v>
      </c>
      <c r="H393" s="51">
        <v>2022</v>
      </c>
      <c r="I393" s="51">
        <v>2022</v>
      </c>
      <c r="J393" s="51">
        <v>2023</v>
      </c>
      <c r="K393" s="54">
        <v>4000</v>
      </c>
      <c r="L393" s="54">
        <v>4000</v>
      </c>
      <c r="M393" s="63">
        <v>0.8</v>
      </c>
      <c r="N393" s="50"/>
    </row>
    <row r="394" spans="1:14" ht="81.599999999999994" customHeight="1" x14ac:dyDescent="0.2">
      <c r="A394" s="51" t="s">
        <v>1886</v>
      </c>
      <c r="B394" s="51" t="s">
        <v>813</v>
      </c>
      <c r="C394" s="69" t="s">
        <v>1887</v>
      </c>
      <c r="D394" s="56" t="s">
        <v>1888</v>
      </c>
      <c r="E394" s="51" t="s">
        <v>817</v>
      </c>
      <c r="F394" s="68" t="s">
        <v>1889</v>
      </c>
      <c r="G394" s="52" t="s">
        <v>819</v>
      </c>
      <c r="H394" s="51">
        <v>2022</v>
      </c>
      <c r="I394" s="51">
        <v>2022</v>
      </c>
      <c r="J394" s="51">
        <v>2023</v>
      </c>
      <c r="K394" s="54">
        <v>4000</v>
      </c>
      <c r="L394" s="54">
        <v>4000</v>
      </c>
      <c r="M394" s="63">
        <v>0.8</v>
      </c>
      <c r="N394" s="50"/>
    </row>
    <row r="395" spans="1:14" ht="84" customHeight="1" x14ac:dyDescent="0.2">
      <c r="A395" s="51" t="s">
        <v>1890</v>
      </c>
      <c r="B395" s="51" t="s">
        <v>813</v>
      </c>
      <c r="C395" s="69" t="s">
        <v>1891</v>
      </c>
      <c r="D395" s="56" t="s">
        <v>1892</v>
      </c>
      <c r="E395" s="51" t="s">
        <v>817</v>
      </c>
      <c r="F395" s="68" t="s">
        <v>1893</v>
      </c>
      <c r="G395" s="52" t="s">
        <v>819</v>
      </c>
      <c r="H395" s="51">
        <v>2022</v>
      </c>
      <c r="I395" s="51">
        <v>2022</v>
      </c>
      <c r="J395" s="51">
        <v>2023</v>
      </c>
      <c r="K395" s="54">
        <v>4000</v>
      </c>
      <c r="L395" s="54">
        <v>4000</v>
      </c>
      <c r="M395" s="63">
        <v>0.8</v>
      </c>
      <c r="N395" s="50"/>
    </row>
    <row r="396" spans="1:14" ht="85.5" customHeight="1" x14ac:dyDescent="0.2">
      <c r="A396" s="51" t="s">
        <v>1894</v>
      </c>
      <c r="B396" s="51" t="s">
        <v>813</v>
      </c>
      <c r="C396" s="81" t="s">
        <v>1895</v>
      </c>
      <c r="D396" s="82" t="s">
        <v>1896</v>
      </c>
      <c r="E396" s="51" t="s">
        <v>817</v>
      </c>
      <c r="F396" s="83" t="s">
        <v>1897</v>
      </c>
      <c r="G396" s="52" t="s">
        <v>819</v>
      </c>
      <c r="H396" s="51">
        <v>2022</v>
      </c>
      <c r="I396" s="51">
        <v>2022</v>
      </c>
      <c r="J396" s="51">
        <v>2022</v>
      </c>
      <c r="K396" s="54">
        <v>4000</v>
      </c>
      <c r="L396" s="54">
        <v>4000</v>
      </c>
      <c r="M396" s="63">
        <v>0.8</v>
      </c>
      <c r="N396" s="50"/>
    </row>
    <row r="397" spans="1:14" ht="84" customHeight="1" x14ac:dyDescent="0.2">
      <c r="A397" s="74" t="s">
        <v>1898</v>
      </c>
      <c r="B397" s="74" t="s">
        <v>813</v>
      </c>
      <c r="C397" s="84" t="s">
        <v>1899</v>
      </c>
      <c r="D397" s="84" t="s">
        <v>1900</v>
      </c>
      <c r="E397" s="74" t="s">
        <v>817</v>
      </c>
      <c r="F397" s="85" t="s">
        <v>1901</v>
      </c>
      <c r="G397" s="78" t="s">
        <v>819</v>
      </c>
      <c r="H397" s="51">
        <v>2022</v>
      </c>
      <c r="I397" s="51">
        <v>2022</v>
      </c>
      <c r="J397" s="51">
        <v>2022</v>
      </c>
      <c r="K397" s="54">
        <v>4000</v>
      </c>
      <c r="L397" s="54">
        <v>4000</v>
      </c>
      <c r="M397" s="63">
        <v>0.8</v>
      </c>
      <c r="N397" s="50"/>
    </row>
    <row r="398" spans="1:14" ht="81.599999999999994" customHeight="1" x14ac:dyDescent="0.2">
      <c r="A398" s="51" t="s">
        <v>1902</v>
      </c>
      <c r="B398" s="51" t="s">
        <v>813</v>
      </c>
      <c r="C398" s="69" t="s">
        <v>1903</v>
      </c>
      <c r="D398" s="68" t="s">
        <v>1904</v>
      </c>
      <c r="E398" s="51" t="s">
        <v>817</v>
      </c>
      <c r="F398" s="68" t="s">
        <v>1905</v>
      </c>
      <c r="G398" s="52" t="s">
        <v>819</v>
      </c>
      <c r="H398" s="74">
        <v>2022</v>
      </c>
      <c r="I398" s="74">
        <v>2022</v>
      </c>
      <c r="J398" s="74">
        <v>2022</v>
      </c>
      <c r="K398" s="86">
        <v>4000</v>
      </c>
      <c r="L398" s="86">
        <v>4000</v>
      </c>
      <c r="M398" s="80">
        <v>0.8</v>
      </c>
      <c r="N398" s="50"/>
    </row>
    <row r="399" spans="1:14" ht="80.099999999999994" customHeight="1" x14ac:dyDescent="0.2">
      <c r="A399" s="51" t="s">
        <v>1906</v>
      </c>
      <c r="B399" s="51" t="s">
        <v>813</v>
      </c>
      <c r="C399" s="69" t="s">
        <v>1907</v>
      </c>
      <c r="D399" s="69" t="s">
        <v>1908</v>
      </c>
      <c r="E399" s="51" t="s">
        <v>817</v>
      </c>
      <c r="F399" s="68" t="s">
        <v>1909</v>
      </c>
      <c r="G399" s="52" t="s">
        <v>819</v>
      </c>
      <c r="H399" s="74">
        <v>2022</v>
      </c>
      <c r="I399" s="74">
        <v>2022</v>
      </c>
      <c r="J399" s="74">
        <v>2023</v>
      </c>
      <c r="K399" s="86">
        <v>4000</v>
      </c>
      <c r="L399" s="86">
        <v>4000</v>
      </c>
      <c r="M399" s="80">
        <v>0.8</v>
      </c>
      <c r="N399" s="50"/>
    </row>
    <row r="400" spans="1:14" ht="82.5" customHeight="1" x14ac:dyDescent="0.2">
      <c r="A400" s="51" t="s">
        <v>1910</v>
      </c>
      <c r="B400" s="51" t="s">
        <v>813</v>
      </c>
      <c r="C400" s="69" t="s">
        <v>1911</v>
      </c>
      <c r="D400" s="69" t="s">
        <v>1912</v>
      </c>
      <c r="E400" s="51" t="s">
        <v>817</v>
      </c>
      <c r="F400" s="68" t="s">
        <v>1913</v>
      </c>
      <c r="G400" s="52" t="s">
        <v>819</v>
      </c>
      <c r="H400" s="74">
        <v>2022</v>
      </c>
      <c r="I400" s="74">
        <v>2022</v>
      </c>
      <c r="J400" s="74">
        <v>2022</v>
      </c>
      <c r="K400" s="86">
        <v>4000</v>
      </c>
      <c r="L400" s="86">
        <v>4000</v>
      </c>
      <c r="M400" s="80">
        <v>0.8</v>
      </c>
      <c r="N400" s="50"/>
    </row>
    <row r="401" spans="1:14" ht="78" customHeight="1" x14ac:dyDescent="0.2">
      <c r="A401" s="51" t="s">
        <v>1914</v>
      </c>
      <c r="B401" s="51" t="s">
        <v>813</v>
      </c>
      <c r="C401" s="69" t="s">
        <v>1915</v>
      </c>
      <c r="D401" s="69" t="s">
        <v>1833</v>
      </c>
      <c r="E401" s="51" t="s">
        <v>817</v>
      </c>
      <c r="F401" s="68" t="s">
        <v>1916</v>
      </c>
      <c r="G401" s="52" t="s">
        <v>819</v>
      </c>
      <c r="H401" s="51">
        <v>2022</v>
      </c>
      <c r="I401" s="51">
        <v>2022</v>
      </c>
      <c r="J401" s="51">
        <v>2022</v>
      </c>
      <c r="K401" s="54">
        <v>4000</v>
      </c>
      <c r="L401" s="54">
        <v>4000</v>
      </c>
      <c r="M401" s="63">
        <v>0.8</v>
      </c>
      <c r="N401" s="50"/>
    </row>
    <row r="402" spans="1:14" ht="86.1" customHeight="1" x14ac:dyDescent="0.2">
      <c r="A402" s="51" t="s">
        <v>1917</v>
      </c>
      <c r="B402" s="51" t="s">
        <v>813</v>
      </c>
      <c r="C402" s="69" t="s">
        <v>1918</v>
      </c>
      <c r="D402" s="69" t="s">
        <v>1833</v>
      </c>
      <c r="E402" s="51" t="s">
        <v>817</v>
      </c>
      <c r="F402" s="68" t="s">
        <v>1919</v>
      </c>
      <c r="G402" s="52" t="s">
        <v>819</v>
      </c>
      <c r="H402" s="51">
        <v>2022</v>
      </c>
      <c r="I402" s="51">
        <v>2022</v>
      </c>
      <c r="J402" s="51">
        <v>2023</v>
      </c>
      <c r="K402" s="54">
        <v>4000</v>
      </c>
      <c r="L402" s="54">
        <v>4000</v>
      </c>
      <c r="M402" s="63">
        <v>0.8</v>
      </c>
      <c r="N402" s="50"/>
    </row>
    <row r="403" spans="1:14" ht="85.5" customHeight="1" x14ac:dyDescent="0.2">
      <c r="A403" s="51" t="s">
        <v>1920</v>
      </c>
      <c r="B403" s="51" t="s">
        <v>813</v>
      </c>
      <c r="C403" s="69" t="s">
        <v>1921</v>
      </c>
      <c r="D403" s="69" t="s">
        <v>1922</v>
      </c>
      <c r="E403" s="51" t="s">
        <v>817</v>
      </c>
      <c r="F403" s="68" t="s">
        <v>1923</v>
      </c>
      <c r="G403" s="52" t="s">
        <v>819</v>
      </c>
      <c r="H403" s="51">
        <v>2022</v>
      </c>
      <c r="I403" s="51">
        <v>2022</v>
      </c>
      <c r="J403" s="51">
        <v>2023</v>
      </c>
      <c r="K403" s="54">
        <v>4000</v>
      </c>
      <c r="L403" s="54">
        <v>4000</v>
      </c>
      <c r="M403" s="63">
        <v>0.8</v>
      </c>
      <c r="N403" s="50"/>
    </row>
    <row r="404" spans="1:14" ht="81.95" customHeight="1" x14ac:dyDescent="0.2">
      <c r="A404" s="51" t="s">
        <v>1924</v>
      </c>
      <c r="B404" s="51" t="s">
        <v>813</v>
      </c>
      <c r="C404" s="69" t="s">
        <v>1925</v>
      </c>
      <c r="D404" s="69" t="s">
        <v>1926</v>
      </c>
      <c r="E404" s="51" t="s">
        <v>817</v>
      </c>
      <c r="F404" s="68" t="s">
        <v>1927</v>
      </c>
      <c r="G404" s="52" t="s">
        <v>819</v>
      </c>
      <c r="H404" s="51">
        <v>2022</v>
      </c>
      <c r="I404" s="51">
        <v>2022</v>
      </c>
      <c r="J404" s="51">
        <v>2023</v>
      </c>
      <c r="K404" s="54">
        <v>4000</v>
      </c>
      <c r="L404" s="54">
        <v>4000</v>
      </c>
      <c r="M404" s="63">
        <v>0.8</v>
      </c>
      <c r="N404" s="50"/>
    </row>
    <row r="405" spans="1:14" ht="84.6" customHeight="1" x14ac:dyDescent="0.2">
      <c r="A405" s="51" t="s">
        <v>1928</v>
      </c>
      <c r="B405" s="51" t="s">
        <v>813</v>
      </c>
      <c r="C405" s="69" t="s">
        <v>1929</v>
      </c>
      <c r="D405" s="69" t="s">
        <v>1930</v>
      </c>
      <c r="E405" s="51" t="s">
        <v>817</v>
      </c>
      <c r="F405" s="68" t="s">
        <v>1931</v>
      </c>
      <c r="G405" s="52" t="s">
        <v>819</v>
      </c>
      <c r="H405" s="51">
        <v>2022</v>
      </c>
      <c r="I405" s="51">
        <v>2022</v>
      </c>
      <c r="J405" s="51">
        <v>2023</v>
      </c>
      <c r="K405" s="54">
        <v>4000</v>
      </c>
      <c r="L405" s="54">
        <v>4000</v>
      </c>
      <c r="M405" s="63">
        <v>0.8</v>
      </c>
      <c r="N405" s="50"/>
    </row>
    <row r="406" spans="1:14" ht="98.1" customHeight="1" x14ac:dyDescent="0.2">
      <c r="A406" s="51" t="s">
        <v>1932</v>
      </c>
      <c r="B406" s="51" t="s">
        <v>813</v>
      </c>
      <c r="C406" s="69" t="s">
        <v>1933</v>
      </c>
      <c r="D406" s="69" t="s">
        <v>1934</v>
      </c>
      <c r="E406" s="51" t="s">
        <v>817</v>
      </c>
      <c r="F406" s="68" t="s">
        <v>1935</v>
      </c>
      <c r="G406" s="52" t="s">
        <v>819</v>
      </c>
      <c r="H406" s="51">
        <v>2023</v>
      </c>
      <c r="I406" s="51">
        <v>2023</v>
      </c>
      <c r="J406" s="51">
        <v>2023</v>
      </c>
      <c r="K406" s="54">
        <v>4000</v>
      </c>
      <c r="L406" s="54">
        <v>4000</v>
      </c>
      <c r="M406" s="63">
        <v>0.8</v>
      </c>
      <c r="N406" s="50"/>
    </row>
    <row r="407" spans="1:14" ht="85.5" customHeight="1" x14ac:dyDescent="0.2">
      <c r="A407" s="51" t="s">
        <v>1936</v>
      </c>
      <c r="B407" s="51" t="s">
        <v>813</v>
      </c>
      <c r="C407" s="68" t="s">
        <v>1937</v>
      </c>
      <c r="D407" s="69" t="s">
        <v>1938</v>
      </c>
      <c r="E407" s="51" t="s">
        <v>817</v>
      </c>
      <c r="F407" s="68" t="s">
        <v>1939</v>
      </c>
      <c r="G407" s="52" t="s">
        <v>819</v>
      </c>
      <c r="H407" s="51">
        <v>2023</v>
      </c>
      <c r="I407" s="51">
        <v>2023</v>
      </c>
      <c r="J407" s="51">
        <v>2023</v>
      </c>
      <c r="K407" s="54">
        <v>4000</v>
      </c>
      <c r="L407" s="54">
        <v>4000</v>
      </c>
      <c r="M407" s="63">
        <v>0.8</v>
      </c>
      <c r="N407" s="50"/>
    </row>
    <row r="408" spans="1:14" ht="98.1" customHeight="1" x14ac:dyDescent="0.2">
      <c r="A408" s="51" t="s">
        <v>1940</v>
      </c>
      <c r="B408" s="51" t="s">
        <v>813</v>
      </c>
      <c r="C408" s="69" t="s">
        <v>1941</v>
      </c>
      <c r="D408" s="69" t="s">
        <v>1942</v>
      </c>
      <c r="E408" s="51" t="s">
        <v>817</v>
      </c>
      <c r="F408" s="87" t="s">
        <v>1943</v>
      </c>
      <c r="G408" s="52" t="s">
        <v>819</v>
      </c>
      <c r="H408" s="51">
        <v>2023</v>
      </c>
      <c r="I408" s="51">
        <v>2023</v>
      </c>
      <c r="J408" s="51">
        <v>2023</v>
      </c>
      <c r="K408" s="54">
        <v>4000</v>
      </c>
      <c r="L408" s="54">
        <v>4000</v>
      </c>
      <c r="M408" s="63">
        <v>0.8</v>
      </c>
      <c r="N408" s="50"/>
    </row>
    <row r="409" spans="1:14" ht="86.1" customHeight="1" x14ac:dyDescent="0.2">
      <c r="A409" s="74" t="s">
        <v>1944</v>
      </c>
      <c r="B409" s="74" t="s">
        <v>813</v>
      </c>
      <c r="C409" s="88" t="s">
        <v>1945</v>
      </c>
      <c r="D409" s="89" t="s">
        <v>1946</v>
      </c>
      <c r="E409" s="74" t="s">
        <v>817</v>
      </c>
      <c r="F409" s="85" t="s">
        <v>1947</v>
      </c>
      <c r="G409" s="78" t="s">
        <v>819</v>
      </c>
      <c r="H409" s="74">
        <v>2023</v>
      </c>
      <c r="I409" s="74">
        <v>2023</v>
      </c>
      <c r="J409" s="74">
        <v>2023</v>
      </c>
      <c r="K409" s="86">
        <v>4000</v>
      </c>
      <c r="L409" s="86">
        <v>4000</v>
      </c>
      <c r="M409" s="80">
        <v>0.8</v>
      </c>
      <c r="N409" s="50"/>
    </row>
    <row r="410" spans="1:14" ht="80.099999999999994" customHeight="1" x14ac:dyDescent="0.2">
      <c r="A410" s="51" t="s">
        <v>1948</v>
      </c>
      <c r="B410" s="51" t="s">
        <v>813</v>
      </c>
      <c r="C410" s="68" t="s">
        <v>1949</v>
      </c>
      <c r="D410" s="69" t="s">
        <v>1950</v>
      </c>
      <c r="E410" s="51" t="s">
        <v>817</v>
      </c>
      <c r="F410" s="68" t="s">
        <v>1951</v>
      </c>
      <c r="G410" s="52" t="s">
        <v>819</v>
      </c>
      <c r="H410" s="51">
        <v>2023</v>
      </c>
      <c r="I410" s="51">
        <v>2023</v>
      </c>
      <c r="J410" s="51">
        <v>2023</v>
      </c>
      <c r="K410" s="54">
        <v>4000</v>
      </c>
      <c r="L410" s="54">
        <v>4000</v>
      </c>
      <c r="M410" s="63">
        <v>0.8</v>
      </c>
      <c r="N410" s="50"/>
    </row>
    <row r="411" spans="1:14" ht="104.1" customHeight="1" x14ac:dyDescent="0.2">
      <c r="A411" s="51" t="s">
        <v>1952</v>
      </c>
      <c r="B411" s="51" t="s">
        <v>813</v>
      </c>
      <c r="C411" s="68" t="s">
        <v>1953</v>
      </c>
      <c r="D411" s="69" t="s">
        <v>1954</v>
      </c>
      <c r="E411" s="51" t="s">
        <v>817</v>
      </c>
      <c r="F411" s="68" t="s">
        <v>1955</v>
      </c>
      <c r="G411" s="52" t="s">
        <v>819</v>
      </c>
      <c r="H411" s="51">
        <v>2023</v>
      </c>
      <c r="I411" s="51">
        <v>2023</v>
      </c>
      <c r="J411" s="51">
        <v>2023</v>
      </c>
      <c r="K411" s="54">
        <v>4000</v>
      </c>
      <c r="L411" s="54">
        <v>4000</v>
      </c>
      <c r="M411" s="63">
        <v>0.8</v>
      </c>
      <c r="N411" s="50"/>
    </row>
    <row r="412" spans="1:14" ht="86.45" customHeight="1" x14ac:dyDescent="0.2">
      <c r="A412" s="51" t="s">
        <v>1956</v>
      </c>
      <c r="B412" s="51" t="s">
        <v>813</v>
      </c>
      <c r="C412" s="68" t="s">
        <v>1957</v>
      </c>
      <c r="D412" s="69" t="s">
        <v>1958</v>
      </c>
      <c r="E412" s="51" t="s">
        <v>817</v>
      </c>
      <c r="F412" s="68" t="s">
        <v>1959</v>
      </c>
      <c r="G412" s="52" t="s">
        <v>819</v>
      </c>
      <c r="H412" s="51">
        <v>2023</v>
      </c>
      <c r="I412" s="51">
        <v>2023</v>
      </c>
      <c r="J412" s="51">
        <v>2023</v>
      </c>
      <c r="K412" s="54">
        <v>4000</v>
      </c>
      <c r="L412" s="54">
        <v>4000</v>
      </c>
      <c r="M412" s="63">
        <v>0.8</v>
      </c>
      <c r="N412" s="50"/>
    </row>
    <row r="413" spans="1:14" ht="81.599999999999994" customHeight="1" x14ac:dyDescent="0.2">
      <c r="A413" s="51" t="s">
        <v>1960</v>
      </c>
      <c r="B413" s="51" t="s">
        <v>813</v>
      </c>
      <c r="C413" s="68" t="s">
        <v>1961</v>
      </c>
      <c r="D413" s="69" t="s">
        <v>1962</v>
      </c>
      <c r="E413" s="51" t="s">
        <v>817</v>
      </c>
      <c r="F413" s="68" t="s">
        <v>1963</v>
      </c>
      <c r="G413" s="52" t="s">
        <v>819</v>
      </c>
      <c r="H413" s="51">
        <v>2023</v>
      </c>
      <c r="I413" s="51">
        <v>2023</v>
      </c>
      <c r="J413" s="51">
        <v>2023</v>
      </c>
      <c r="K413" s="54">
        <v>4000</v>
      </c>
      <c r="L413" s="54">
        <v>4000</v>
      </c>
      <c r="M413" s="63">
        <v>0.8</v>
      </c>
      <c r="N413" s="50"/>
    </row>
    <row r="414" spans="1:14" ht="87.6" customHeight="1" x14ac:dyDescent="0.2">
      <c r="A414" s="51" t="s">
        <v>1964</v>
      </c>
      <c r="B414" s="51" t="s">
        <v>813</v>
      </c>
      <c r="C414" s="69" t="s">
        <v>1965</v>
      </c>
      <c r="D414" s="69" t="s">
        <v>1966</v>
      </c>
      <c r="E414" s="51" t="s">
        <v>817</v>
      </c>
      <c r="F414" s="68" t="s">
        <v>1967</v>
      </c>
      <c r="G414" s="52" t="s">
        <v>819</v>
      </c>
      <c r="H414" s="51">
        <v>2023</v>
      </c>
      <c r="I414" s="51">
        <v>2023</v>
      </c>
      <c r="J414" s="51">
        <v>2023</v>
      </c>
      <c r="K414" s="54">
        <v>4000</v>
      </c>
      <c r="L414" s="54">
        <v>4000</v>
      </c>
      <c r="M414" s="63">
        <v>0.8</v>
      </c>
      <c r="N414" s="50"/>
    </row>
    <row r="415" spans="1:14" ht="81.95" customHeight="1" x14ac:dyDescent="0.2">
      <c r="A415" s="51" t="s">
        <v>1968</v>
      </c>
      <c r="B415" s="51" t="s">
        <v>813</v>
      </c>
      <c r="C415" s="69" t="s">
        <v>1969</v>
      </c>
      <c r="D415" s="69" t="s">
        <v>1970</v>
      </c>
      <c r="E415" s="51" t="s">
        <v>817</v>
      </c>
      <c r="F415" s="68" t="s">
        <v>1971</v>
      </c>
      <c r="G415" s="52" t="s">
        <v>819</v>
      </c>
      <c r="H415" s="51">
        <v>2023</v>
      </c>
      <c r="I415" s="51">
        <v>2023</v>
      </c>
      <c r="J415" s="51">
        <v>2023</v>
      </c>
      <c r="K415" s="54">
        <v>4000</v>
      </c>
      <c r="L415" s="54">
        <v>4000</v>
      </c>
      <c r="M415" s="63">
        <v>0.8</v>
      </c>
      <c r="N415" s="50"/>
    </row>
    <row r="416" spans="1:14" ht="81.95" customHeight="1" x14ac:dyDescent="0.2">
      <c r="A416" s="51" t="s">
        <v>1972</v>
      </c>
      <c r="B416" s="51" t="s">
        <v>813</v>
      </c>
      <c r="C416" s="69" t="s">
        <v>1973</v>
      </c>
      <c r="D416" s="69" t="s">
        <v>1974</v>
      </c>
      <c r="E416" s="51" t="s">
        <v>817</v>
      </c>
      <c r="F416" s="68" t="s">
        <v>1975</v>
      </c>
      <c r="G416" s="52" t="s">
        <v>819</v>
      </c>
      <c r="H416" s="51">
        <v>2023</v>
      </c>
      <c r="I416" s="51">
        <v>2023</v>
      </c>
      <c r="J416" s="51">
        <v>2023</v>
      </c>
      <c r="K416" s="54">
        <v>4000</v>
      </c>
      <c r="L416" s="54">
        <v>4000</v>
      </c>
      <c r="M416" s="63">
        <v>0.8</v>
      </c>
      <c r="N416" s="50"/>
    </row>
    <row r="417" spans="1:14" ht="78" customHeight="1" x14ac:dyDescent="0.2">
      <c r="A417" s="51" t="s">
        <v>1976</v>
      </c>
      <c r="B417" s="51" t="s">
        <v>813</v>
      </c>
      <c r="C417" s="69" t="s">
        <v>1977</v>
      </c>
      <c r="D417" s="69" t="s">
        <v>1978</v>
      </c>
      <c r="E417" s="51" t="s">
        <v>817</v>
      </c>
      <c r="F417" s="68" t="s">
        <v>1979</v>
      </c>
      <c r="G417" s="52" t="s">
        <v>819</v>
      </c>
      <c r="H417" s="51">
        <v>2023</v>
      </c>
      <c r="I417" s="51">
        <v>2023</v>
      </c>
      <c r="J417" s="51">
        <v>2023</v>
      </c>
      <c r="K417" s="54">
        <v>4000</v>
      </c>
      <c r="L417" s="54">
        <v>4000</v>
      </c>
      <c r="M417" s="63">
        <v>0.8</v>
      </c>
      <c r="N417" s="50"/>
    </row>
    <row r="418" spans="1:14" ht="80.099999999999994" customHeight="1" x14ac:dyDescent="0.2">
      <c r="A418" s="51" t="s">
        <v>1980</v>
      </c>
      <c r="B418" s="51" t="s">
        <v>813</v>
      </c>
      <c r="C418" s="69" t="s">
        <v>731</v>
      </c>
      <c r="D418" s="69" t="s">
        <v>1981</v>
      </c>
      <c r="E418" s="51" t="s">
        <v>817</v>
      </c>
      <c r="F418" s="68" t="s">
        <v>1982</v>
      </c>
      <c r="G418" s="52" t="s">
        <v>819</v>
      </c>
      <c r="H418" s="51">
        <v>2023</v>
      </c>
      <c r="I418" s="51">
        <v>2023</v>
      </c>
      <c r="J418" s="51">
        <v>2023</v>
      </c>
      <c r="K418" s="54">
        <v>4000</v>
      </c>
      <c r="L418" s="54">
        <v>4000</v>
      </c>
      <c r="M418" s="63">
        <v>0.8</v>
      </c>
      <c r="N418" s="50"/>
    </row>
    <row r="419" spans="1:14" ht="78.599999999999994" customHeight="1" x14ac:dyDescent="0.2">
      <c r="A419" s="51" t="s">
        <v>1983</v>
      </c>
      <c r="B419" s="51" t="s">
        <v>813</v>
      </c>
      <c r="C419" s="69" t="s">
        <v>1984</v>
      </c>
      <c r="D419" s="69" t="s">
        <v>1985</v>
      </c>
      <c r="E419" s="51" t="s">
        <v>817</v>
      </c>
      <c r="F419" s="68" t="s">
        <v>955</v>
      </c>
      <c r="G419" s="52" t="s">
        <v>819</v>
      </c>
      <c r="H419" s="51">
        <v>2023</v>
      </c>
      <c r="I419" s="51">
        <v>2023</v>
      </c>
      <c r="J419" s="51">
        <v>2023</v>
      </c>
      <c r="K419" s="54">
        <v>4000</v>
      </c>
      <c r="L419" s="54">
        <v>4000</v>
      </c>
      <c r="M419" s="63">
        <v>0.8</v>
      </c>
      <c r="N419" s="50"/>
    </row>
    <row r="420" spans="1:14" ht="81.599999999999994" customHeight="1" x14ac:dyDescent="0.2">
      <c r="A420" s="51" t="s">
        <v>1986</v>
      </c>
      <c r="B420" s="51" t="s">
        <v>813</v>
      </c>
      <c r="C420" s="69" t="s">
        <v>1987</v>
      </c>
      <c r="D420" s="69" t="s">
        <v>1988</v>
      </c>
      <c r="E420" s="51" t="s">
        <v>817</v>
      </c>
      <c r="F420" s="68" t="s">
        <v>1989</v>
      </c>
      <c r="G420" s="52" t="s">
        <v>819</v>
      </c>
      <c r="H420" s="51">
        <v>2023</v>
      </c>
      <c r="I420" s="51">
        <v>2023</v>
      </c>
      <c r="J420" s="51">
        <v>2023</v>
      </c>
      <c r="K420" s="54">
        <v>4000</v>
      </c>
      <c r="L420" s="54">
        <v>4000</v>
      </c>
      <c r="M420" s="63">
        <v>0.8</v>
      </c>
      <c r="N420" s="50"/>
    </row>
    <row r="421" spans="1:14" ht="79.5" customHeight="1" x14ac:dyDescent="0.2">
      <c r="A421" s="51" t="s">
        <v>1990</v>
      </c>
      <c r="B421" s="51" t="s">
        <v>813</v>
      </c>
      <c r="C421" s="69" t="s">
        <v>1991</v>
      </c>
      <c r="D421" s="69" t="s">
        <v>1992</v>
      </c>
      <c r="E421" s="51" t="s">
        <v>889</v>
      </c>
      <c r="F421" s="68" t="s">
        <v>1993</v>
      </c>
      <c r="G421" s="52" t="s">
        <v>819</v>
      </c>
      <c r="H421" s="51">
        <v>2023</v>
      </c>
      <c r="I421" s="51">
        <v>2023</v>
      </c>
      <c r="J421" s="51">
        <v>2023</v>
      </c>
      <c r="K421" s="54">
        <v>4000</v>
      </c>
      <c r="L421" s="54">
        <v>4000</v>
      </c>
      <c r="M421" s="63">
        <v>0.8</v>
      </c>
      <c r="N421" s="50"/>
    </row>
    <row r="422" spans="1:14" ht="78" customHeight="1" x14ac:dyDescent="0.2">
      <c r="A422" s="51" t="s">
        <v>1994</v>
      </c>
      <c r="B422" s="51" t="s">
        <v>813</v>
      </c>
      <c r="C422" s="69" t="s">
        <v>1995</v>
      </c>
      <c r="D422" s="69" t="s">
        <v>1996</v>
      </c>
      <c r="E422" s="51" t="s">
        <v>817</v>
      </c>
      <c r="F422" s="68" t="s">
        <v>1997</v>
      </c>
      <c r="G422" s="52" t="s">
        <v>819</v>
      </c>
      <c r="H422" s="51">
        <v>2023</v>
      </c>
      <c r="I422" s="51">
        <v>2023</v>
      </c>
      <c r="J422" s="51">
        <v>2023</v>
      </c>
      <c r="K422" s="54">
        <v>4000</v>
      </c>
      <c r="L422" s="54">
        <v>4000</v>
      </c>
      <c r="M422" s="63">
        <v>0.8</v>
      </c>
      <c r="N422" s="50"/>
    </row>
    <row r="423" spans="1:14" ht="81.599999999999994" customHeight="1" x14ac:dyDescent="0.2">
      <c r="A423" s="51" t="s">
        <v>1998</v>
      </c>
      <c r="B423" s="51" t="s">
        <v>813</v>
      </c>
      <c r="C423" s="69" t="s">
        <v>1999</v>
      </c>
      <c r="D423" s="69" t="s">
        <v>2000</v>
      </c>
      <c r="E423" s="51" t="s">
        <v>817</v>
      </c>
      <c r="F423" s="68" t="s">
        <v>2001</v>
      </c>
      <c r="G423" s="52" t="s">
        <v>819</v>
      </c>
      <c r="H423" s="51">
        <v>2023</v>
      </c>
      <c r="I423" s="51">
        <v>2023</v>
      </c>
      <c r="J423" s="51">
        <v>2023</v>
      </c>
      <c r="K423" s="54">
        <v>4000</v>
      </c>
      <c r="L423" s="54">
        <v>4000</v>
      </c>
      <c r="M423" s="63">
        <v>0.8</v>
      </c>
      <c r="N423" s="50"/>
    </row>
    <row r="424" spans="1:14" ht="78" customHeight="1" x14ac:dyDescent="0.2">
      <c r="A424" s="51" t="s">
        <v>2002</v>
      </c>
      <c r="B424" s="51" t="s">
        <v>813</v>
      </c>
      <c r="C424" s="69" t="s">
        <v>2003</v>
      </c>
      <c r="D424" s="69" t="s">
        <v>2004</v>
      </c>
      <c r="E424" s="51" t="s">
        <v>817</v>
      </c>
      <c r="F424" s="68" t="s">
        <v>2005</v>
      </c>
      <c r="G424" s="52" t="s">
        <v>819</v>
      </c>
      <c r="H424" s="51">
        <v>2023</v>
      </c>
      <c r="I424" s="51">
        <v>2023</v>
      </c>
      <c r="J424" s="51">
        <v>2023</v>
      </c>
      <c r="K424" s="54">
        <v>4000</v>
      </c>
      <c r="L424" s="54">
        <v>4000</v>
      </c>
      <c r="M424" s="63">
        <v>0.8</v>
      </c>
      <c r="N424" s="50"/>
    </row>
    <row r="425" spans="1:14" ht="79.5" customHeight="1" x14ac:dyDescent="0.2">
      <c r="A425" s="51" t="s">
        <v>2006</v>
      </c>
      <c r="B425" s="51" t="s">
        <v>813</v>
      </c>
      <c r="C425" s="69" t="s">
        <v>2007</v>
      </c>
      <c r="D425" s="69" t="s">
        <v>2008</v>
      </c>
      <c r="E425" s="51" t="s">
        <v>817</v>
      </c>
      <c r="F425" s="68" t="s">
        <v>2009</v>
      </c>
      <c r="G425" s="52" t="s">
        <v>819</v>
      </c>
      <c r="H425" s="51">
        <v>2023</v>
      </c>
      <c r="I425" s="51">
        <v>2023</v>
      </c>
      <c r="J425" s="51">
        <v>2023</v>
      </c>
      <c r="K425" s="54">
        <v>4000</v>
      </c>
      <c r="L425" s="54">
        <v>4000</v>
      </c>
      <c r="M425" s="63">
        <v>0.8</v>
      </c>
      <c r="N425" s="50"/>
    </row>
    <row r="426" spans="1:14" ht="78.599999999999994" customHeight="1" x14ac:dyDescent="0.2">
      <c r="A426" s="51" t="s">
        <v>2010</v>
      </c>
      <c r="B426" s="51" t="s">
        <v>813</v>
      </c>
      <c r="C426" s="69" t="s">
        <v>2011</v>
      </c>
      <c r="D426" s="69" t="s">
        <v>2012</v>
      </c>
      <c r="E426" s="51" t="s">
        <v>817</v>
      </c>
      <c r="F426" s="68" t="s">
        <v>2013</v>
      </c>
      <c r="G426" s="52" t="s">
        <v>819</v>
      </c>
      <c r="H426" s="51">
        <v>2023</v>
      </c>
      <c r="I426" s="51">
        <v>2023</v>
      </c>
      <c r="J426" s="51">
        <v>2023</v>
      </c>
      <c r="K426" s="54">
        <v>4000</v>
      </c>
      <c r="L426" s="54">
        <v>4000</v>
      </c>
      <c r="M426" s="63">
        <v>0.8</v>
      </c>
      <c r="N426" s="50"/>
    </row>
    <row r="427" spans="1:14" ht="78" customHeight="1" x14ac:dyDescent="0.2">
      <c r="A427" s="51" t="s">
        <v>2014</v>
      </c>
      <c r="B427" s="51" t="s">
        <v>813</v>
      </c>
      <c r="C427" s="69" t="s">
        <v>2015</v>
      </c>
      <c r="D427" s="69" t="s">
        <v>2016</v>
      </c>
      <c r="E427" s="51" t="s">
        <v>817</v>
      </c>
      <c r="F427" s="68" t="s">
        <v>2017</v>
      </c>
      <c r="G427" s="52" t="s">
        <v>819</v>
      </c>
      <c r="H427" s="51">
        <v>2023</v>
      </c>
      <c r="I427" s="51">
        <v>2023</v>
      </c>
      <c r="J427" s="51">
        <v>2023</v>
      </c>
      <c r="K427" s="54">
        <v>4000</v>
      </c>
      <c r="L427" s="54">
        <v>4000</v>
      </c>
      <c r="M427" s="63">
        <v>0.8</v>
      </c>
      <c r="N427" s="50"/>
    </row>
    <row r="428" spans="1:14" ht="96.6" customHeight="1" x14ac:dyDescent="0.2">
      <c r="A428" s="51" t="s">
        <v>2018</v>
      </c>
      <c r="B428" s="51" t="s">
        <v>813</v>
      </c>
      <c r="C428" s="69" t="s">
        <v>2019</v>
      </c>
      <c r="D428" s="69" t="s">
        <v>2020</v>
      </c>
      <c r="E428" s="51" t="s">
        <v>817</v>
      </c>
      <c r="F428" s="68" t="s">
        <v>2021</v>
      </c>
      <c r="G428" s="52" t="s">
        <v>819</v>
      </c>
      <c r="H428" s="51">
        <v>2023</v>
      </c>
      <c r="I428" s="51">
        <v>2023</v>
      </c>
      <c r="J428" s="51">
        <v>2023</v>
      </c>
      <c r="K428" s="54">
        <v>4000</v>
      </c>
      <c r="L428" s="54">
        <v>4000</v>
      </c>
      <c r="M428" s="63">
        <v>0.8</v>
      </c>
      <c r="N428" s="50"/>
    </row>
    <row r="429" spans="1:14" ht="98.1" customHeight="1" x14ac:dyDescent="0.2">
      <c r="A429" s="51" t="s">
        <v>2022</v>
      </c>
      <c r="B429" s="51" t="s">
        <v>813</v>
      </c>
      <c r="C429" s="69" t="s">
        <v>2023</v>
      </c>
      <c r="D429" s="69" t="s">
        <v>2024</v>
      </c>
      <c r="E429" s="51" t="s">
        <v>817</v>
      </c>
      <c r="F429" s="68" t="s">
        <v>2025</v>
      </c>
      <c r="G429" s="52" t="s">
        <v>819</v>
      </c>
      <c r="H429" s="51">
        <v>2023</v>
      </c>
      <c r="I429" s="51">
        <v>2023</v>
      </c>
      <c r="J429" s="51">
        <v>2023</v>
      </c>
      <c r="K429" s="54">
        <v>4000</v>
      </c>
      <c r="L429" s="54">
        <v>4000</v>
      </c>
      <c r="M429" s="63">
        <v>0.8</v>
      </c>
      <c r="N429" s="50"/>
    </row>
    <row r="430" spans="1:14" ht="82.5" customHeight="1" x14ac:dyDescent="0.2">
      <c r="A430" s="51" t="s">
        <v>2026</v>
      </c>
      <c r="B430" s="51" t="s">
        <v>813</v>
      </c>
      <c r="C430" s="69" t="s">
        <v>2027</v>
      </c>
      <c r="D430" s="69" t="s">
        <v>2028</v>
      </c>
      <c r="E430" s="51" t="s">
        <v>817</v>
      </c>
      <c r="F430" s="68" t="s">
        <v>2029</v>
      </c>
      <c r="G430" s="52" t="s">
        <v>819</v>
      </c>
      <c r="H430" s="51">
        <v>2023</v>
      </c>
      <c r="I430" s="51">
        <v>2023</v>
      </c>
      <c r="J430" s="51">
        <v>2023</v>
      </c>
      <c r="K430" s="54">
        <v>4000</v>
      </c>
      <c r="L430" s="54">
        <v>4000</v>
      </c>
      <c r="M430" s="63">
        <v>0.8</v>
      </c>
      <c r="N430" s="50"/>
    </row>
    <row r="431" spans="1:14" ht="78.599999999999994" customHeight="1" x14ac:dyDescent="0.2">
      <c r="A431" s="51" t="s">
        <v>2030</v>
      </c>
      <c r="B431" s="51" t="s">
        <v>813</v>
      </c>
      <c r="C431" s="69" t="s">
        <v>2031</v>
      </c>
      <c r="D431" s="69" t="s">
        <v>2032</v>
      </c>
      <c r="E431" s="51" t="s">
        <v>817</v>
      </c>
      <c r="F431" s="83" t="s">
        <v>2033</v>
      </c>
      <c r="G431" s="52" t="s">
        <v>819</v>
      </c>
      <c r="H431" s="51">
        <v>2023</v>
      </c>
      <c r="I431" s="51">
        <v>2023</v>
      </c>
      <c r="J431" s="51">
        <v>2023</v>
      </c>
      <c r="K431" s="54">
        <v>4000</v>
      </c>
      <c r="L431" s="54">
        <v>4000</v>
      </c>
      <c r="M431" s="63">
        <v>0.8</v>
      </c>
      <c r="N431" s="50"/>
    </row>
    <row r="432" spans="1:14" ht="84" customHeight="1" x14ac:dyDescent="0.2">
      <c r="A432" s="51" t="s">
        <v>2034</v>
      </c>
      <c r="B432" s="51" t="s">
        <v>813</v>
      </c>
      <c r="C432" s="68" t="s">
        <v>2035</v>
      </c>
      <c r="D432" s="69" t="s">
        <v>2036</v>
      </c>
      <c r="E432" s="51" t="s">
        <v>817</v>
      </c>
      <c r="F432" s="68" t="s">
        <v>2037</v>
      </c>
      <c r="G432" s="52" t="s">
        <v>819</v>
      </c>
      <c r="H432" s="51">
        <v>2023</v>
      </c>
      <c r="I432" s="51">
        <v>2023</v>
      </c>
      <c r="J432" s="51">
        <v>2023</v>
      </c>
      <c r="K432" s="54">
        <v>4000</v>
      </c>
      <c r="L432" s="54">
        <v>4000</v>
      </c>
      <c r="M432" s="63">
        <v>0.8</v>
      </c>
      <c r="N432" s="50"/>
    </row>
    <row r="433" spans="1:14" ht="76.5" customHeight="1" x14ac:dyDescent="0.2">
      <c r="A433" s="51" t="s">
        <v>2038</v>
      </c>
      <c r="B433" s="51" t="s">
        <v>813</v>
      </c>
      <c r="C433" s="68" t="s">
        <v>2039</v>
      </c>
      <c r="D433" s="69" t="s">
        <v>1833</v>
      </c>
      <c r="E433" s="51" t="s">
        <v>817</v>
      </c>
      <c r="F433" s="68" t="s">
        <v>2040</v>
      </c>
      <c r="G433" s="52" t="s">
        <v>819</v>
      </c>
      <c r="H433" s="51">
        <v>2023</v>
      </c>
      <c r="I433" s="51">
        <v>2023</v>
      </c>
      <c r="J433" s="51">
        <v>2023</v>
      </c>
      <c r="K433" s="54">
        <v>4000</v>
      </c>
      <c r="L433" s="54">
        <v>4000</v>
      </c>
      <c r="M433" s="63">
        <v>0.8</v>
      </c>
      <c r="N433" s="50"/>
    </row>
    <row r="434" spans="1:14" ht="81.599999999999994" customHeight="1" x14ac:dyDescent="0.2">
      <c r="A434" s="51" t="s">
        <v>2041</v>
      </c>
      <c r="B434" s="51" t="s">
        <v>813</v>
      </c>
      <c r="C434" s="68" t="s">
        <v>638</v>
      </c>
      <c r="D434" s="69" t="s">
        <v>2042</v>
      </c>
      <c r="E434" s="51" t="s">
        <v>889</v>
      </c>
      <c r="F434" s="68" t="s">
        <v>641</v>
      </c>
      <c r="G434" s="52" t="s">
        <v>819</v>
      </c>
      <c r="H434" s="51">
        <v>2023</v>
      </c>
      <c r="I434" s="51">
        <v>2023</v>
      </c>
      <c r="J434" s="51">
        <v>2023</v>
      </c>
      <c r="K434" s="54">
        <v>4000</v>
      </c>
      <c r="L434" s="54">
        <v>4000</v>
      </c>
      <c r="M434" s="63">
        <v>0.8</v>
      </c>
      <c r="N434" s="50"/>
    </row>
    <row r="435" spans="1:14" ht="78" customHeight="1" x14ac:dyDescent="0.2">
      <c r="A435" s="51" t="s">
        <v>2043</v>
      </c>
      <c r="B435" s="51" t="s">
        <v>813</v>
      </c>
      <c r="C435" s="69" t="s">
        <v>2044</v>
      </c>
      <c r="D435" s="69" t="s">
        <v>1833</v>
      </c>
      <c r="E435" s="51" t="s">
        <v>817</v>
      </c>
      <c r="F435" s="68" t="s">
        <v>2045</v>
      </c>
      <c r="G435" s="52" t="s">
        <v>819</v>
      </c>
      <c r="H435" s="51">
        <v>2023</v>
      </c>
      <c r="I435" s="51">
        <v>2023</v>
      </c>
      <c r="J435" s="51">
        <v>2023</v>
      </c>
      <c r="K435" s="54">
        <v>4000</v>
      </c>
      <c r="L435" s="54">
        <v>4000</v>
      </c>
      <c r="M435" s="63">
        <v>0.8</v>
      </c>
      <c r="N435" s="50"/>
    </row>
    <row r="436" spans="1:14" ht="71.25" x14ac:dyDescent="0.2">
      <c r="A436" s="51" t="s">
        <v>2046</v>
      </c>
      <c r="B436" s="51" t="s">
        <v>813</v>
      </c>
      <c r="C436" s="69" t="s">
        <v>2047</v>
      </c>
      <c r="D436" s="69" t="s">
        <v>1833</v>
      </c>
      <c r="E436" s="51" t="s">
        <v>817</v>
      </c>
      <c r="F436" s="68" t="s">
        <v>768</v>
      </c>
      <c r="G436" s="52" t="s">
        <v>819</v>
      </c>
      <c r="H436" s="51">
        <v>2023</v>
      </c>
      <c r="I436" s="51">
        <v>2023</v>
      </c>
      <c r="J436" s="51">
        <v>2023</v>
      </c>
      <c r="K436" s="54">
        <v>4000</v>
      </c>
      <c r="L436" s="54">
        <v>4000</v>
      </c>
      <c r="M436" s="63">
        <v>0.8</v>
      </c>
      <c r="N436" s="50"/>
    </row>
    <row r="437" spans="1:14" ht="71.25" x14ac:dyDescent="0.2">
      <c r="A437" s="51" t="s">
        <v>2048</v>
      </c>
      <c r="B437" s="51" t="s">
        <v>813</v>
      </c>
      <c r="C437" s="69" t="s">
        <v>2049</v>
      </c>
      <c r="D437" s="69" t="s">
        <v>1833</v>
      </c>
      <c r="E437" s="51" t="s">
        <v>817</v>
      </c>
      <c r="F437" s="68" t="s">
        <v>2050</v>
      </c>
      <c r="G437" s="52" t="s">
        <v>819</v>
      </c>
      <c r="H437" s="51">
        <v>2023</v>
      </c>
      <c r="I437" s="51">
        <v>2023</v>
      </c>
      <c r="J437" s="51">
        <v>2023</v>
      </c>
      <c r="K437" s="54">
        <v>4000</v>
      </c>
      <c r="L437" s="54">
        <v>4000</v>
      </c>
      <c r="M437" s="63">
        <v>0.8</v>
      </c>
      <c r="N437" s="50"/>
    </row>
    <row r="438" spans="1:14" ht="71.25" x14ac:dyDescent="0.2">
      <c r="A438" s="51" t="s">
        <v>2051</v>
      </c>
      <c r="B438" s="51" t="s">
        <v>813</v>
      </c>
      <c r="C438" s="69" t="s">
        <v>2052</v>
      </c>
      <c r="D438" s="69" t="s">
        <v>1833</v>
      </c>
      <c r="E438" s="51" t="s">
        <v>817</v>
      </c>
      <c r="F438" s="68" t="s">
        <v>2053</v>
      </c>
      <c r="G438" s="52" t="s">
        <v>819</v>
      </c>
      <c r="H438" s="51">
        <v>2023</v>
      </c>
      <c r="I438" s="51">
        <v>2023</v>
      </c>
      <c r="J438" s="51">
        <v>2023</v>
      </c>
      <c r="K438" s="54">
        <v>4000</v>
      </c>
      <c r="L438" s="54">
        <v>4000</v>
      </c>
      <c r="M438" s="63">
        <v>0.8</v>
      </c>
      <c r="N438" s="50"/>
    </row>
    <row r="439" spans="1:14" ht="71.25" x14ac:dyDescent="0.2">
      <c r="A439" s="51" t="s">
        <v>2054</v>
      </c>
      <c r="B439" s="51" t="s">
        <v>813</v>
      </c>
      <c r="C439" s="69" t="s">
        <v>2055</v>
      </c>
      <c r="D439" s="69" t="s">
        <v>1833</v>
      </c>
      <c r="E439" s="51" t="s">
        <v>817</v>
      </c>
      <c r="F439" s="68" t="s">
        <v>2056</v>
      </c>
      <c r="G439" s="52" t="s">
        <v>819</v>
      </c>
      <c r="H439" s="51">
        <v>2023</v>
      </c>
      <c r="I439" s="51">
        <v>2023</v>
      </c>
      <c r="J439" s="51">
        <v>2023</v>
      </c>
      <c r="K439" s="54">
        <v>4000</v>
      </c>
      <c r="L439" s="54">
        <v>4000</v>
      </c>
      <c r="M439" s="63">
        <v>0.8</v>
      </c>
      <c r="N439" s="50"/>
    </row>
    <row r="440" spans="1:14" ht="71.25" x14ac:dyDescent="0.2">
      <c r="A440" s="51" t="s">
        <v>2057</v>
      </c>
      <c r="B440" s="51" t="s">
        <v>813</v>
      </c>
      <c r="C440" s="69" t="s">
        <v>2058</v>
      </c>
      <c r="D440" s="69" t="s">
        <v>2059</v>
      </c>
      <c r="E440" s="51" t="s">
        <v>889</v>
      </c>
      <c r="F440" s="68" t="s">
        <v>2060</v>
      </c>
      <c r="G440" s="52" t="s">
        <v>819</v>
      </c>
      <c r="H440" s="51">
        <v>2023</v>
      </c>
      <c r="I440" s="51">
        <v>2023</v>
      </c>
      <c r="J440" s="51">
        <v>2023</v>
      </c>
      <c r="K440" s="54">
        <v>4000</v>
      </c>
      <c r="L440" s="54">
        <v>4000</v>
      </c>
      <c r="M440" s="63">
        <v>0.8</v>
      </c>
      <c r="N440" s="50"/>
    </row>
    <row r="441" spans="1:14" ht="71.25" x14ac:dyDescent="0.2">
      <c r="A441" s="51" t="s">
        <v>2061</v>
      </c>
      <c r="B441" s="51" t="s">
        <v>813</v>
      </c>
      <c r="C441" s="69" t="s">
        <v>2062</v>
      </c>
      <c r="D441" s="69" t="s">
        <v>1833</v>
      </c>
      <c r="E441" s="51" t="s">
        <v>817</v>
      </c>
      <c r="F441" s="68" t="s">
        <v>1975</v>
      </c>
      <c r="G441" s="52" t="s">
        <v>819</v>
      </c>
      <c r="H441" s="51">
        <v>2023</v>
      </c>
      <c r="I441" s="51">
        <v>2023</v>
      </c>
      <c r="J441" s="51">
        <v>2023</v>
      </c>
      <c r="K441" s="54">
        <v>4000</v>
      </c>
      <c r="L441" s="54">
        <v>4000</v>
      </c>
      <c r="M441" s="63">
        <v>0.8</v>
      </c>
      <c r="N441" s="50"/>
    </row>
    <row r="442" spans="1:14" ht="71.25" x14ac:dyDescent="0.2">
      <c r="A442" s="51" t="s">
        <v>2063</v>
      </c>
      <c r="B442" s="51" t="s">
        <v>813</v>
      </c>
      <c r="C442" s="69" t="s">
        <v>2064</v>
      </c>
      <c r="D442" s="69" t="s">
        <v>1833</v>
      </c>
      <c r="E442" s="51" t="s">
        <v>817</v>
      </c>
      <c r="F442" s="68" t="s">
        <v>1975</v>
      </c>
      <c r="G442" s="52" t="s">
        <v>819</v>
      </c>
      <c r="H442" s="51">
        <v>2023</v>
      </c>
      <c r="I442" s="51">
        <v>2023</v>
      </c>
      <c r="J442" s="51">
        <v>2023</v>
      </c>
      <c r="K442" s="54">
        <v>4000</v>
      </c>
      <c r="L442" s="54">
        <v>4000</v>
      </c>
      <c r="M442" s="63">
        <v>0.8</v>
      </c>
      <c r="N442" s="50"/>
    </row>
    <row r="443" spans="1:14" ht="49.5" customHeight="1" x14ac:dyDescent="0.2">
      <c r="A443" s="152" t="s">
        <v>2065</v>
      </c>
      <c r="B443" s="153"/>
      <c r="C443" s="153"/>
      <c r="D443" s="153"/>
      <c r="E443" s="153"/>
      <c r="F443" s="153"/>
      <c r="G443" s="153"/>
      <c r="H443" s="153"/>
      <c r="I443" s="153"/>
      <c r="J443" s="153"/>
      <c r="K443" s="153"/>
      <c r="L443" s="153"/>
      <c r="M443" s="154"/>
      <c r="N443" s="50"/>
    </row>
    <row r="444" spans="1:14" ht="58.5" customHeight="1" x14ac:dyDescent="0.2">
      <c r="A444" s="145" t="s">
        <v>2066</v>
      </c>
      <c r="B444" s="146"/>
      <c r="C444" s="146"/>
      <c r="D444" s="146"/>
      <c r="E444" s="146"/>
      <c r="F444" s="146"/>
      <c r="G444" s="146"/>
      <c r="H444" s="146"/>
      <c r="I444" s="146"/>
      <c r="J444" s="146"/>
      <c r="K444" s="146"/>
      <c r="L444" s="146"/>
      <c r="M444" s="147"/>
      <c r="N444" s="57"/>
    </row>
    <row r="445" spans="1:14" ht="71.25" x14ac:dyDescent="0.2">
      <c r="A445" s="51" t="s">
        <v>2067</v>
      </c>
      <c r="B445" s="51" t="s">
        <v>813</v>
      </c>
      <c r="C445" s="51" t="s">
        <v>2068</v>
      </c>
      <c r="D445" s="51" t="s">
        <v>2069</v>
      </c>
      <c r="E445" s="51" t="s">
        <v>2070</v>
      </c>
      <c r="F445" s="51" t="s">
        <v>2071</v>
      </c>
      <c r="G445" s="90" t="s">
        <v>819</v>
      </c>
      <c r="H445" s="51">
        <v>2017</v>
      </c>
      <c r="I445" s="51">
        <v>2017</v>
      </c>
      <c r="J445" s="51">
        <v>2018</v>
      </c>
      <c r="K445" s="54">
        <v>3695</v>
      </c>
      <c r="L445" s="54">
        <v>3695</v>
      </c>
      <c r="M445" s="63">
        <v>0.8</v>
      </c>
      <c r="N445" s="57"/>
    </row>
    <row r="446" spans="1:14" ht="128.25" x14ac:dyDescent="0.2">
      <c r="A446" s="51" t="s">
        <v>2072</v>
      </c>
      <c r="B446" s="51" t="s">
        <v>813</v>
      </c>
      <c r="C446" s="56" t="s">
        <v>2073</v>
      </c>
      <c r="D446" s="51" t="s">
        <v>2074</v>
      </c>
      <c r="E446" s="51" t="s">
        <v>2070</v>
      </c>
      <c r="F446" s="51" t="s">
        <v>2075</v>
      </c>
      <c r="G446" s="90" t="s">
        <v>2076</v>
      </c>
      <c r="H446" s="51">
        <v>2017</v>
      </c>
      <c r="I446" s="51">
        <v>2017</v>
      </c>
      <c r="J446" s="51">
        <v>2018</v>
      </c>
      <c r="K446" s="54">
        <v>1890</v>
      </c>
      <c r="L446" s="54">
        <v>1890</v>
      </c>
      <c r="M446" s="63">
        <v>0.8</v>
      </c>
      <c r="N446" s="57"/>
    </row>
    <row r="447" spans="1:14" ht="49.5" customHeight="1" x14ac:dyDescent="0.2">
      <c r="A447" s="132" t="s">
        <v>2077</v>
      </c>
      <c r="B447" s="132"/>
      <c r="C447" s="132"/>
      <c r="D447" s="132"/>
      <c r="E447" s="132"/>
      <c r="F447" s="132"/>
      <c r="G447" s="132"/>
      <c r="H447" s="132"/>
      <c r="I447" s="132"/>
      <c r="J447" s="132"/>
      <c r="K447" s="132"/>
      <c r="L447" s="132"/>
      <c r="M447" s="132"/>
      <c r="N447" s="57"/>
    </row>
    <row r="448" spans="1:14" ht="36.950000000000003" customHeight="1" x14ac:dyDescent="0.2">
      <c r="A448" s="132" t="s">
        <v>2078</v>
      </c>
      <c r="B448" s="132"/>
      <c r="C448" s="132"/>
      <c r="D448" s="132"/>
      <c r="E448" s="132"/>
      <c r="F448" s="132"/>
      <c r="G448" s="132"/>
      <c r="H448" s="132"/>
      <c r="I448" s="132"/>
      <c r="J448" s="132"/>
      <c r="K448" s="132"/>
      <c r="L448" s="132"/>
      <c r="M448" s="132"/>
      <c r="N448" s="57"/>
    </row>
    <row r="449" spans="1:14" ht="142.5" x14ac:dyDescent="0.2">
      <c r="A449" s="51" t="s">
        <v>2079</v>
      </c>
      <c r="B449" s="51" t="s">
        <v>813</v>
      </c>
      <c r="C449" s="51" t="s">
        <v>2080</v>
      </c>
      <c r="D449" s="51" t="s">
        <v>2081</v>
      </c>
      <c r="E449" s="51" t="s">
        <v>2082</v>
      </c>
      <c r="F449" s="51" t="s">
        <v>2083</v>
      </c>
      <c r="G449" s="90" t="s">
        <v>2084</v>
      </c>
      <c r="H449" s="51">
        <v>2017</v>
      </c>
      <c r="I449" s="51">
        <v>2017</v>
      </c>
      <c r="J449" s="51">
        <v>2017</v>
      </c>
      <c r="K449" s="54">
        <v>74498.3</v>
      </c>
      <c r="L449" s="54">
        <v>74498.3</v>
      </c>
      <c r="M449" s="63">
        <v>0.8</v>
      </c>
      <c r="N449" s="57"/>
    </row>
    <row r="450" spans="1:14" ht="85.5" x14ac:dyDescent="0.2">
      <c r="A450" s="51" t="s">
        <v>2085</v>
      </c>
      <c r="B450" s="51" t="s">
        <v>813</v>
      </c>
      <c r="C450" s="51" t="s">
        <v>2086</v>
      </c>
      <c r="D450" s="51" t="s">
        <v>2087</v>
      </c>
      <c r="E450" s="51" t="s">
        <v>2088</v>
      </c>
      <c r="F450" s="51" t="s">
        <v>2089</v>
      </c>
      <c r="G450" s="90" t="s">
        <v>2090</v>
      </c>
      <c r="H450" s="51">
        <v>2017</v>
      </c>
      <c r="I450" s="51">
        <v>2017</v>
      </c>
      <c r="J450" s="51">
        <v>2019</v>
      </c>
      <c r="K450" s="54">
        <v>200000</v>
      </c>
      <c r="L450" s="54">
        <v>200000</v>
      </c>
      <c r="M450" s="63">
        <v>0.8</v>
      </c>
      <c r="N450" s="57"/>
    </row>
    <row r="451" spans="1:14" ht="85.5" x14ac:dyDescent="0.2">
      <c r="A451" s="51" t="s">
        <v>2091</v>
      </c>
      <c r="B451" s="51" t="s">
        <v>813</v>
      </c>
      <c r="C451" s="51" t="s">
        <v>2092</v>
      </c>
      <c r="D451" s="51" t="s">
        <v>2093</v>
      </c>
      <c r="E451" s="51" t="s">
        <v>2094</v>
      </c>
      <c r="F451" s="51" t="s">
        <v>2095</v>
      </c>
      <c r="G451" s="90" t="s">
        <v>2090</v>
      </c>
      <c r="H451" s="51">
        <v>2017</v>
      </c>
      <c r="I451" s="51">
        <v>2017</v>
      </c>
      <c r="J451" s="51">
        <v>2017</v>
      </c>
      <c r="K451" s="54">
        <v>146101.84</v>
      </c>
      <c r="L451" s="54">
        <v>146101.84</v>
      </c>
      <c r="M451" s="63">
        <v>0.8</v>
      </c>
      <c r="N451" s="57"/>
    </row>
    <row r="452" spans="1:14" ht="85.5" x14ac:dyDescent="0.2">
      <c r="A452" s="51" t="s">
        <v>2096</v>
      </c>
      <c r="B452" s="51" t="s">
        <v>813</v>
      </c>
      <c r="C452" s="51" t="s">
        <v>2097</v>
      </c>
      <c r="D452" s="51" t="s">
        <v>2098</v>
      </c>
      <c r="E452" s="51" t="s">
        <v>2099</v>
      </c>
      <c r="F452" s="51" t="s">
        <v>2100</v>
      </c>
      <c r="G452" s="90" t="s">
        <v>2090</v>
      </c>
      <c r="H452" s="51">
        <v>2017</v>
      </c>
      <c r="I452" s="51">
        <v>2017</v>
      </c>
      <c r="J452" s="51">
        <v>2019</v>
      </c>
      <c r="K452" s="54">
        <v>89277.440000000002</v>
      </c>
      <c r="L452" s="54">
        <v>89277.440000000002</v>
      </c>
      <c r="M452" s="63">
        <v>0.8</v>
      </c>
      <c r="N452" s="57"/>
    </row>
    <row r="453" spans="1:14" ht="85.5" x14ac:dyDescent="0.2">
      <c r="A453" s="51" t="s">
        <v>2101</v>
      </c>
      <c r="B453" s="51" t="s">
        <v>813</v>
      </c>
      <c r="C453" s="51" t="s">
        <v>2102</v>
      </c>
      <c r="D453" s="51" t="s">
        <v>2103</v>
      </c>
      <c r="E453" s="51" t="s">
        <v>2104</v>
      </c>
      <c r="F453" s="51" t="s">
        <v>1355</v>
      </c>
      <c r="G453" s="90" t="s">
        <v>2090</v>
      </c>
      <c r="H453" s="51">
        <v>2017</v>
      </c>
      <c r="I453" s="51">
        <v>2017</v>
      </c>
      <c r="J453" s="51">
        <v>2019</v>
      </c>
      <c r="K453" s="54">
        <v>15271</v>
      </c>
      <c r="L453" s="54">
        <v>15271</v>
      </c>
      <c r="M453" s="63">
        <v>0.8</v>
      </c>
      <c r="N453" s="57"/>
    </row>
    <row r="454" spans="1:14" ht="75.599999999999994" customHeight="1" x14ac:dyDescent="0.2">
      <c r="A454" s="51" t="s">
        <v>2105</v>
      </c>
      <c r="B454" s="51" t="s">
        <v>813</v>
      </c>
      <c r="C454" s="51" t="s">
        <v>2106</v>
      </c>
      <c r="D454" s="51" t="s">
        <v>2107</v>
      </c>
      <c r="E454" s="51" t="s">
        <v>2108</v>
      </c>
      <c r="F454" s="51" t="s">
        <v>2109</v>
      </c>
      <c r="G454" s="90" t="s">
        <v>2110</v>
      </c>
      <c r="H454" s="51">
        <v>2017</v>
      </c>
      <c r="I454" s="51">
        <v>2017</v>
      </c>
      <c r="J454" s="51">
        <v>2018</v>
      </c>
      <c r="K454" s="54">
        <v>112706.5</v>
      </c>
      <c r="L454" s="54">
        <v>112706.5</v>
      </c>
      <c r="M454" s="63">
        <v>0.8</v>
      </c>
      <c r="N454" s="57"/>
    </row>
    <row r="455" spans="1:14" ht="75.95" customHeight="1" x14ac:dyDescent="0.2">
      <c r="A455" s="51" t="s">
        <v>2111</v>
      </c>
      <c r="B455" s="51" t="s">
        <v>813</v>
      </c>
      <c r="C455" s="51" t="s">
        <v>2112</v>
      </c>
      <c r="D455" s="51" t="s">
        <v>2113</v>
      </c>
      <c r="E455" s="51" t="s">
        <v>2114</v>
      </c>
      <c r="F455" s="51" t="s">
        <v>824</v>
      </c>
      <c r="G455" s="90" t="s">
        <v>2115</v>
      </c>
      <c r="H455" s="51">
        <v>2017</v>
      </c>
      <c r="I455" s="51">
        <v>2017</v>
      </c>
      <c r="J455" s="51">
        <v>2018</v>
      </c>
      <c r="K455" s="54">
        <v>119294.5</v>
      </c>
      <c r="L455" s="54">
        <v>119294.5</v>
      </c>
      <c r="M455" s="63">
        <v>0.8</v>
      </c>
      <c r="N455" s="57"/>
    </row>
    <row r="456" spans="1:14" ht="85.5" x14ac:dyDescent="0.2">
      <c r="A456" s="51" t="s">
        <v>2116</v>
      </c>
      <c r="B456" s="51" t="s">
        <v>813</v>
      </c>
      <c r="C456" s="51" t="s">
        <v>2117</v>
      </c>
      <c r="D456" s="51" t="s">
        <v>2118</v>
      </c>
      <c r="E456" s="51" t="s">
        <v>2119</v>
      </c>
      <c r="F456" s="51" t="s">
        <v>2120</v>
      </c>
      <c r="G456" s="90" t="s">
        <v>2090</v>
      </c>
      <c r="H456" s="51">
        <v>2017</v>
      </c>
      <c r="I456" s="51">
        <v>2017</v>
      </c>
      <c r="J456" s="51">
        <v>2018</v>
      </c>
      <c r="K456" s="54">
        <v>32158.76</v>
      </c>
      <c r="L456" s="54">
        <v>32158.76</v>
      </c>
      <c r="M456" s="63">
        <v>0.8</v>
      </c>
      <c r="N456" s="57"/>
    </row>
    <row r="457" spans="1:14" ht="85.5" x14ac:dyDescent="0.2">
      <c r="A457" s="51" t="s">
        <v>2121</v>
      </c>
      <c r="B457" s="51" t="s">
        <v>813</v>
      </c>
      <c r="C457" s="51" t="s">
        <v>2122</v>
      </c>
      <c r="D457" s="51" t="s">
        <v>2123</v>
      </c>
      <c r="E457" s="51" t="s">
        <v>2124</v>
      </c>
      <c r="F457" s="51" t="s">
        <v>2125</v>
      </c>
      <c r="G457" s="90" t="s">
        <v>2090</v>
      </c>
      <c r="H457" s="51">
        <v>2017</v>
      </c>
      <c r="I457" s="51">
        <v>2017</v>
      </c>
      <c r="J457" s="51">
        <v>2019</v>
      </c>
      <c r="K457" s="54">
        <v>23276.98</v>
      </c>
      <c r="L457" s="54">
        <v>23276.98</v>
      </c>
      <c r="M457" s="63">
        <v>0.8</v>
      </c>
      <c r="N457" s="57"/>
    </row>
    <row r="458" spans="1:14" ht="96.6" customHeight="1" x14ac:dyDescent="0.2">
      <c r="A458" s="51" t="s">
        <v>2126</v>
      </c>
      <c r="B458" s="51" t="s">
        <v>813</v>
      </c>
      <c r="C458" s="51" t="s">
        <v>2127</v>
      </c>
      <c r="D458" s="51" t="s">
        <v>2128</v>
      </c>
      <c r="E458" s="51" t="s">
        <v>2129</v>
      </c>
      <c r="F458" s="51" t="s">
        <v>1701</v>
      </c>
      <c r="G458" s="90" t="s">
        <v>2090</v>
      </c>
      <c r="H458" s="51">
        <v>2017</v>
      </c>
      <c r="I458" s="51">
        <v>2017</v>
      </c>
      <c r="J458" s="51">
        <v>2019</v>
      </c>
      <c r="K458" s="54">
        <v>146808</v>
      </c>
      <c r="L458" s="54">
        <v>146808</v>
      </c>
      <c r="M458" s="63">
        <v>0.8</v>
      </c>
      <c r="N458" s="57"/>
    </row>
    <row r="459" spans="1:14" ht="93.6" customHeight="1" x14ac:dyDescent="0.2">
      <c r="A459" s="51" t="s">
        <v>2130</v>
      </c>
      <c r="B459" s="51" t="s">
        <v>813</v>
      </c>
      <c r="C459" s="51" t="s">
        <v>454</v>
      </c>
      <c r="D459" s="51" t="s">
        <v>2131</v>
      </c>
      <c r="E459" s="51" t="s">
        <v>2129</v>
      </c>
      <c r="F459" s="51" t="s">
        <v>425</v>
      </c>
      <c r="G459" s="90" t="s">
        <v>2090</v>
      </c>
      <c r="H459" s="51">
        <v>2017</v>
      </c>
      <c r="I459" s="51">
        <v>2017</v>
      </c>
      <c r="J459" s="51">
        <v>2019</v>
      </c>
      <c r="K459" s="54">
        <v>94760.65</v>
      </c>
      <c r="L459" s="54">
        <v>94760.65</v>
      </c>
      <c r="M459" s="63">
        <v>0.8</v>
      </c>
      <c r="N459" s="57"/>
    </row>
    <row r="460" spans="1:14" ht="87.95" customHeight="1" x14ac:dyDescent="0.2">
      <c r="A460" s="51" t="s">
        <v>2132</v>
      </c>
      <c r="B460" s="51" t="s">
        <v>813</v>
      </c>
      <c r="C460" s="51" t="s">
        <v>2133</v>
      </c>
      <c r="D460" s="51" t="s">
        <v>2134</v>
      </c>
      <c r="E460" s="51" t="s">
        <v>2135</v>
      </c>
      <c r="F460" s="51" t="s">
        <v>2136</v>
      </c>
      <c r="G460" s="90" t="s">
        <v>2090</v>
      </c>
      <c r="H460" s="51">
        <v>2017</v>
      </c>
      <c r="I460" s="51">
        <v>2017</v>
      </c>
      <c r="J460" s="51">
        <v>2018</v>
      </c>
      <c r="K460" s="54">
        <v>42842.75</v>
      </c>
      <c r="L460" s="54">
        <v>42842.75</v>
      </c>
      <c r="M460" s="63">
        <v>0.8</v>
      </c>
      <c r="N460" s="57"/>
    </row>
    <row r="461" spans="1:14" ht="93.95" customHeight="1" x14ac:dyDescent="0.2">
      <c r="A461" s="51" t="s">
        <v>2137</v>
      </c>
      <c r="B461" s="51" t="s">
        <v>813</v>
      </c>
      <c r="C461" s="51" t="s">
        <v>2138</v>
      </c>
      <c r="D461" s="51" t="s">
        <v>2139</v>
      </c>
      <c r="E461" s="51" t="s">
        <v>2140</v>
      </c>
      <c r="F461" s="51" t="s">
        <v>1880</v>
      </c>
      <c r="G461" s="90" t="s">
        <v>2090</v>
      </c>
      <c r="H461" s="51">
        <v>2018</v>
      </c>
      <c r="I461" s="51">
        <v>2018</v>
      </c>
      <c r="J461" s="51">
        <v>2018</v>
      </c>
      <c r="K461" s="54">
        <v>172000</v>
      </c>
      <c r="L461" s="54">
        <v>172000</v>
      </c>
      <c r="M461" s="63">
        <v>0.8</v>
      </c>
      <c r="N461" s="57"/>
    </row>
    <row r="462" spans="1:14" ht="95.45" customHeight="1" x14ac:dyDescent="0.2">
      <c r="A462" s="51" t="s">
        <v>2141</v>
      </c>
      <c r="B462" s="51" t="s">
        <v>813</v>
      </c>
      <c r="C462" s="51" t="s">
        <v>2142</v>
      </c>
      <c r="D462" s="51" t="s">
        <v>2143</v>
      </c>
      <c r="E462" s="51" t="s">
        <v>2144</v>
      </c>
      <c r="F462" s="51" t="s">
        <v>2145</v>
      </c>
      <c r="G462" s="90" t="s">
        <v>2090</v>
      </c>
      <c r="H462" s="51">
        <v>2018</v>
      </c>
      <c r="I462" s="51">
        <v>2018</v>
      </c>
      <c r="J462" s="51">
        <v>2020</v>
      </c>
      <c r="K462" s="54">
        <v>108068.84</v>
      </c>
      <c r="L462" s="54">
        <v>108068.84</v>
      </c>
      <c r="M462" s="63">
        <v>0.8</v>
      </c>
      <c r="N462" s="57"/>
    </row>
    <row r="463" spans="1:14" ht="96.6" customHeight="1" x14ac:dyDescent="0.2">
      <c r="A463" s="51" t="s">
        <v>2146</v>
      </c>
      <c r="B463" s="51" t="s">
        <v>813</v>
      </c>
      <c r="C463" s="51" t="s">
        <v>892</v>
      </c>
      <c r="D463" s="51" t="s">
        <v>2147</v>
      </c>
      <c r="E463" s="51" t="s">
        <v>2148</v>
      </c>
      <c r="F463" s="51" t="s">
        <v>894</v>
      </c>
      <c r="G463" s="90" t="s">
        <v>2090</v>
      </c>
      <c r="H463" s="51">
        <v>2018</v>
      </c>
      <c r="I463" s="51">
        <v>2018</v>
      </c>
      <c r="J463" s="51">
        <v>2019</v>
      </c>
      <c r="K463" s="54">
        <v>120000</v>
      </c>
      <c r="L463" s="54">
        <v>120000</v>
      </c>
      <c r="M463" s="63">
        <v>0.8</v>
      </c>
      <c r="N463" s="57"/>
    </row>
    <row r="464" spans="1:14" ht="85.5" x14ac:dyDescent="0.2">
      <c r="A464" s="51" t="s">
        <v>2149</v>
      </c>
      <c r="B464" s="51" t="s">
        <v>813</v>
      </c>
      <c r="C464" s="51" t="s">
        <v>2150</v>
      </c>
      <c r="D464" s="51" t="s">
        <v>2151</v>
      </c>
      <c r="E464" s="51" t="s">
        <v>2152</v>
      </c>
      <c r="F464" s="51" t="s">
        <v>910</v>
      </c>
      <c r="G464" s="90" t="s">
        <v>2090</v>
      </c>
      <c r="H464" s="51">
        <v>2018</v>
      </c>
      <c r="I464" s="51">
        <v>2018</v>
      </c>
      <c r="J464" s="51">
        <v>2018</v>
      </c>
      <c r="K464" s="54">
        <v>92750</v>
      </c>
      <c r="L464" s="54">
        <v>92750</v>
      </c>
      <c r="M464" s="63">
        <v>0.8</v>
      </c>
      <c r="N464" s="57"/>
    </row>
    <row r="465" spans="1:14" ht="85.5" x14ac:dyDescent="0.2">
      <c r="A465" s="51" t="s">
        <v>2153</v>
      </c>
      <c r="B465" s="51" t="s">
        <v>813</v>
      </c>
      <c r="C465" s="51" t="s">
        <v>2154</v>
      </c>
      <c r="D465" s="51" t="s">
        <v>2155</v>
      </c>
      <c r="E465" s="51" t="s">
        <v>2156</v>
      </c>
      <c r="F465" s="51" t="s">
        <v>425</v>
      </c>
      <c r="G465" s="90" t="s">
        <v>2090</v>
      </c>
      <c r="H465" s="51">
        <v>2018</v>
      </c>
      <c r="I465" s="51">
        <v>2018</v>
      </c>
      <c r="J465" s="51">
        <v>2020</v>
      </c>
      <c r="K465" s="54">
        <v>11488.24</v>
      </c>
      <c r="L465" s="54">
        <v>11488.24</v>
      </c>
      <c r="M465" s="63">
        <v>0.8</v>
      </c>
      <c r="N465" s="57"/>
    </row>
    <row r="466" spans="1:14" ht="96" customHeight="1" x14ac:dyDescent="0.2">
      <c r="A466" s="69" t="s">
        <v>2157</v>
      </c>
      <c r="B466" s="51" t="s">
        <v>813</v>
      </c>
      <c r="C466" s="69" t="s">
        <v>2158</v>
      </c>
      <c r="D466" s="51" t="s">
        <v>2159</v>
      </c>
      <c r="E466" s="51" t="s">
        <v>2160</v>
      </c>
      <c r="F466" s="91" t="s">
        <v>2161</v>
      </c>
      <c r="G466" s="90" t="s">
        <v>2090</v>
      </c>
      <c r="H466" s="51">
        <v>2018</v>
      </c>
      <c r="I466" s="51">
        <v>2018</v>
      </c>
      <c r="J466" s="51">
        <v>2020</v>
      </c>
      <c r="K466" s="54">
        <v>101434.99</v>
      </c>
      <c r="L466" s="54">
        <v>101434.99</v>
      </c>
      <c r="M466" s="63">
        <v>0.8</v>
      </c>
      <c r="N466" s="57"/>
    </row>
    <row r="467" spans="1:14" ht="85.5" x14ac:dyDescent="0.2">
      <c r="A467" s="69" t="s">
        <v>2162</v>
      </c>
      <c r="B467" s="51" t="s">
        <v>813</v>
      </c>
      <c r="C467" s="69" t="s">
        <v>2112</v>
      </c>
      <c r="D467" s="51" t="s">
        <v>2139</v>
      </c>
      <c r="E467" s="51" t="s">
        <v>2163</v>
      </c>
      <c r="F467" s="91" t="s">
        <v>2164</v>
      </c>
      <c r="G467" s="90" t="s">
        <v>2090</v>
      </c>
      <c r="H467" s="51">
        <v>2018</v>
      </c>
      <c r="I467" s="51">
        <v>2018</v>
      </c>
      <c r="J467" s="51">
        <v>2019</v>
      </c>
      <c r="K467" s="54">
        <v>62864</v>
      </c>
      <c r="L467" s="54">
        <v>62864</v>
      </c>
      <c r="M467" s="63">
        <v>0.8</v>
      </c>
      <c r="N467" s="57"/>
    </row>
    <row r="468" spans="1:14" ht="85.5" x14ac:dyDescent="0.2">
      <c r="A468" s="51" t="s">
        <v>2165</v>
      </c>
      <c r="B468" s="51" t="s">
        <v>813</v>
      </c>
      <c r="C468" s="51" t="s">
        <v>2166</v>
      </c>
      <c r="D468" s="51" t="s">
        <v>2167</v>
      </c>
      <c r="E468" s="51" t="s">
        <v>2168</v>
      </c>
      <c r="F468" s="51" t="s">
        <v>1086</v>
      </c>
      <c r="G468" s="90" t="s">
        <v>2090</v>
      </c>
      <c r="H468" s="51">
        <v>2018</v>
      </c>
      <c r="I468" s="51">
        <v>2018</v>
      </c>
      <c r="J468" s="51">
        <v>2022</v>
      </c>
      <c r="K468" s="54">
        <v>77988.75</v>
      </c>
      <c r="L468" s="54">
        <v>77988.75</v>
      </c>
      <c r="M468" s="63">
        <v>0.8</v>
      </c>
      <c r="N468" s="57"/>
    </row>
    <row r="469" spans="1:14" ht="85.5" x14ac:dyDescent="0.2">
      <c r="A469" s="69" t="s">
        <v>2169</v>
      </c>
      <c r="B469" s="51" t="s">
        <v>813</v>
      </c>
      <c r="C469" s="69" t="s">
        <v>2170</v>
      </c>
      <c r="D469" s="51" t="s">
        <v>2171</v>
      </c>
      <c r="E469" s="51" t="s">
        <v>2172</v>
      </c>
      <c r="F469" s="91" t="s">
        <v>2173</v>
      </c>
      <c r="G469" s="90" t="s">
        <v>2090</v>
      </c>
      <c r="H469" s="51">
        <v>2018</v>
      </c>
      <c r="I469" s="51">
        <v>2018</v>
      </c>
      <c r="J469" s="51">
        <v>2020</v>
      </c>
      <c r="K469" s="54">
        <v>44476.55</v>
      </c>
      <c r="L469" s="54">
        <v>44476.55</v>
      </c>
      <c r="M469" s="63">
        <v>0.8</v>
      </c>
      <c r="N469" s="57"/>
    </row>
    <row r="470" spans="1:14" ht="85.5" x14ac:dyDescent="0.2">
      <c r="A470" s="69" t="s">
        <v>2174</v>
      </c>
      <c r="B470" s="51" t="s">
        <v>813</v>
      </c>
      <c r="C470" s="69" t="s">
        <v>2175</v>
      </c>
      <c r="D470" s="69" t="s">
        <v>2176</v>
      </c>
      <c r="E470" s="51" t="s">
        <v>2177</v>
      </c>
      <c r="F470" s="91" t="s">
        <v>2178</v>
      </c>
      <c r="G470" s="90" t="s">
        <v>2090</v>
      </c>
      <c r="H470" s="51">
        <v>2018</v>
      </c>
      <c r="I470" s="51">
        <v>2018</v>
      </c>
      <c r="J470" s="51">
        <v>2020</v>
      </c>
      <c r="K470" s="54">
        <v>81705.58</v>
      </c>
      <c r="L470" s="54">
        <v>81705.58</v>
      </c>
      <c r="M470" s="63">
        <v>0.8</v>
      </c>
      <c r="N470" s="57"/>
    </row>
    <row r="471" spans="1:14" ht="85.5" x14ac:dyDescent="0.2">
      <c r="A471" s="69" t="s">
        <v>2179</v>
      </c>
      <c r="B471" s="51" t="s">
        <v>813</v>
      </c>
      <c r="C471" s="69" t="s">
        <v>984</v>
      </c>
      <c r="D471" s="51" t="s">
        <v>2180</v>
      </c>
      <c r="E471" s="51" t="s">
        <v>2181</v>
      </c>
      <c r="F471" s="91" t="s">
        <v>2182</v>
      </c>
      <c r="G471" s="90" t="s">
        <v>2090</v>
      </c>
      <c r="H471" s="51">
        <v>2018</v>
      </c>
      <c r="I471" s="51">
        <v>2018</v>
      </c>
      <c r="J471" s="51">
        <v>2020</v>
      </c>
      <c r="K471" s="54">
        <v>160580.5</v>
      </c>
      <c r="L471" s="54">
        <v>160580.5</v>
      </c>
      <c r="M471" s="63">
        <v>0.8</v>
      </c>
      <c r="N471" s="57"/>
    </row>
    <row r="472" spans="1:14" ht="85.5" customHeight="1" x14ac:dyDescent="0.2">
      <c r="A472" s="69" t="s">
        <v>2183</v>
      </c>
      <c r="B472" s="51" t="s">
        <v>813</v>
      </c>
      <c r="C472" s="69" t="s">
        <v>1042</v>
      </c>
      <c r="D472" s="51" t="s">
        <v>2184</v>
      </c>
      <c r="E472" s="51" t="s">
        <v>2185</v>
      </c>
      <c r="F472" s="91" t="s">
        <v>1044</v>
      </c>
      <c r="G472" s="90" t="s">
        <v>2090</v>
      </c>
      <c r="H472" s="51">
        <v>2018</v>
      </c>
      <c r="I472" s="51">
        <v>2018</v>
      </c>
      <c r="J472" s="51">
        <v>2019</v>
      </c>
      <c r="K472" s="54">
        <v>29500</v>
      </c>
      <c r="L472" s="54">
        <v>29500</v>
      </c>
      <c r="M472" s="63">
        <v>0.8</v>
      </c>
      <c r="N472" s="57"/>
    </row>
    <row r="473" spans="1:14" ht="76.5" customHeight="1" x14ac:dyDescent="0.2">
      <c r="A473" s="69" t="s">
        <v>2186</v>
      </c>
      <c r="B473" s="51" t="s">
        <v>813</v>
      </c>
      <c r="C473" s="69" t="s">
        <v>2187</v>
      </c>
      <c r="D473" s="51" t="s">
        <v>2188</v>
      </c>
      <c r="E473" s="51" t="s">
        <v>2189</v>
      </c>
      <c r="F473" s="91" t="s">
        <v>894</v>
      </c>
      <c r="G473" s="90" t="s">
        <v>2110</v>
      </c>
      <c r="H473" s="51">
        <v>2019</v>
      </c>
      <c r="I473" s="51">
        <v>2019</v>
      </c>
      <c r="J473" s="51">
        <v>2020</v>
      </c>
      <c r="K473" s="54">
        <v>80000</v>
      </c>
      <c r="L473" s="54">
        <v>80000</v>
      </c>
      <c r="M473" s="63">
        <v>0.8</v>
      </c>
      <c r="N473" s="57"/>
    </row>
    <row r="474" spans="1:14" ht="87.95" customHeight="1" x14ac:dyDescent="0.2">
      <c r="A474" s="69" t="s">
        <v>2190</v>
      </c>
      <c r="B474" s="51" t="s">
        <v>813</v>
      </c>
      <c r="C474" s="69" t="s">
        <v>1076</v>
      </c>
      <c r="D474" s="51" t="s">
        <v>2191</v>
      </c>
      <c r="E474" s="51" t="s">
        <v>2192</v>
      </c>
      <c r="F474" s="91" t="s">
        <v>1078</v>
      </c>
      <c r="G474" s="90" t="s">
        <v>2110</v>
      </c>
      <c r="H474" s="51">
        <v>2019</v>
      </c>
      <c r="I474" s="51">
        <v>2019</v>
      </c>
      <c r="J474" s="51">
        <v>2019</v>
      </c>
      <c r="K474" s="54">
        <v>157000</v>
      </c>
      <c r="L474" s="54">
        <v>157000</v>
      </c>
      <c r="M474" s="63">
        <v>0.8</v>
      </c>
      <c r="N474" s="57"/>
    </row>
    <row r="475" spans="1:14" ht="128.44999999999999" customHeight="1" x14ac:dyDescent="0.2">
      <c r="A475" s="69" t="s">
        <v>2193</v>
      </c>
      <c r="B475" s="51" t="s">
        <v>813</v>
      </c>
      <c r="C475" s="69" t="s">
        <v>2194</v>
      </c>
      <c r="D475" s="51" t="s">
        <v>2195</v>
      </c>
      <c r="E475" s="51" t="s">
        <v>2196</v>
      </c>
      <c r="F475" s="91" t="s">
        <v>2197</v>
      </c>
      <c r="G475" s="90" t="s">
        <v>2198</v>
      </c>
      <c r="H475" s="51">
        <v>2019</v>
      </c>
      <c r="I475" s="51">
        <v>2019</v>
      </c>
      <c r="J475" s="51">
        <v>2021</v>
      </c>
      <c r="K475" s="54">
        <v>24028.720000000001</v>
      </c>
      <c r="L475" s="54">
        <v>24028.720000000001</v>
      </c>
      <c r="M475" s="63">
        <v>0.8</v>
      </c>
      <c r="N475" s="57"/>
    </row>
    <row r="476" spans="1:14" ht="85.5" customHeight="1" x14ac:dyDescent="0.2">
      <c r="A476" s="69" t="s">
        <v>2199</v>
      </c>
      <c r="B476" s="51" t="s">
        <v>813</v>
      </c>
      <c r="C476" s="69" t="s">
        <v>2200</v>
      </c>
      <c r="D476" s="51" t="s">
        <v>2201</v>
      </c>
      <c r="E476" s="51" t="s">
        <v>2202</v>
      </c>
      <c r="F476" s="91" t="s">
        <v>2203</v>
      </c>
      <c r="G476" s="90" t="s">
        <v>2110</v>
      </c>
      <c r="H476" s="51">
        <v>2019</v>
      </c>
      <c r="I476" s="51">
        <v>2019</v>
      </c>
      <c r="J476" s="51">
        <v>2020</v>
      </c>
      <c r="K476" s="54">
        <v>90000</v>
      </c>
      <c r="L476" s="54">
        <v>90000</v>
      </c>
      <c r="M476" s="63">
        <v>0.8</v>
      </c>
      <c r="N476" s="57"/>
    </row>
    <row r="477" spans="1:14" ht="85.5" customHeight="1" x14ac:dyDescent="0.2">
      <c r="A477" s="69" t="s">
        <v>2204</v>
      </c>
      <c r="B477" s="51" t="s">
        <v>813</v>
      </c>
      <c r="C477" s="69" t="s">
        <v>1148</v>
      </c>
      <c r="D477" s="51" t="s">
        <v>2205</v>
      </c>
      <c r="E477" s="51" t="s">
        <v>2206</v>
      </c>
      <c r="F477" s="91" t="s">
        <v>1149</v>
      </c>
      <c r="G477" s="90" t="s">
        <v>2110</v>
      </c>
      <c r="H477" s="51">
        <v>2019</v>
      </c>
      <c r="I477" s="51">
        <v>2019</v>
      </c>
      <c r="J477" s="51">
        <v>2020</v>
      </c>
      <c r="K477" s="54">
        <v>195000</v>
      </c>
      <c r="L477" s="54">
        <v>195000</v>
      </c>
      <c r="M477" s="63">
        <v>0.8</v>
      </c>
      <c r="N477" s="57"/>
    </row>
    <row r="478" spans="1:14" ht="78" customHeight="1" x14ac:dyDescent="0.2">
      <c r="A478" s="69" t="s">
        <v>2207</v>
      </c>
      <c r="B478" s="51" t="s">
        <v>813</v>
      </c>
      <c r="C478" s="69" t="s">
        <v>1129</v>
      </c>
      <c r="D478" s="51" t="s">
        <v>2208</v>
      </c>
      <c r="E478" s="51" t="s">
        <v>2209</v>
      </c>
      <c r="F478" s="91" t="s">
        <v>1131</v>
      </c>
      <c r="G478" s="90" t="s">
        <v>2110</v>
      </c>
      <c r="H478" s="51">
        <v>2019</v>
      </c>
      <c r="I478" s="51">
        <v>2019</v>
      </c>
      <c r="J478" s="51">
        <v>2022</v>
      </c>
      <c r="K478" s="54">
        <v>21340.04</v>
      </c>
      <c r="L478" s="54">
        <v>21340.04</v>
      </c>
      <c r="M478" s="63">
        <v>0.8</v>
      </c>
      <c r="N478" s="57"/>
    </row>
    <row r="479" spans="1:14" ht="126.95" customHeight="1" x14ac:dyDescent="0.2">
      <c r="A479" s="69" t="s">
        <v>2210</v>
      </c>
      <c r="B479" s="51" t="s">
        <v>813</v>
      </c>
      <c r="C479" s="69" t="s">
        <v>928</v>
      </c>
      <c r="D479" s="51" t="s">
        <v>2211</v>
      </c>
      <c r="E479" s="51" t="s">
        <v>2212</v>
      </c>
      <c r="F479" s="91" t="s">
        <v>930</v>
      </c>
      <c r="G479" s="90" t="s">
        <v>2198</v>
      </c>
      <c r="H479" s="51">
        <v>2019</v>
      </c>
      <c r="I479" s="51">
        <v>2019</v>
      </c>
      <c r="J479" s="51">
        <v>2021</v>
      </c>
      <c r="K479" s="54">
        <v>51181.760000000002</v>
      </c>
      <c r="L479" s="54">
        <v>51181.760000000002</v>
      </c>
      <c r="M479" s="63">
        <v>0.8</v>
      </c>
      <c r="N479" s="57"/>
    </row>
    <row r="480" spans="1:14" ht="89.1" customHeight="1" x14ac:dyDescent="0.2">
      <c r="A480" s="69" t="s">
        <v>2213</v>
      </c>
      <c r="B480" s="51" t="s">
        <v>813</v>
      </c>
      <c r="C480" s="69" t="s">
        <v>1144</v>
      </c>
      <c r="D480" s="51" t="s">
        <v>2214</v>
      </c>
      <c r="E480" s="51" t="s">
        <v>2215</v>
      </c>
      <c r="F480" s="91" t="s">
        <v>1146</v>
      </c>
      <c r="G480" s="90" t="s">
        <v>2110</v>
      </c>
      <c r="H480" s="51">
        <v>2019</v>
      </c>
      <c r="I480" s="51">
        <v>2019</v>
      </c>
      <c r="J480" s="51">
        <v>2021</v>
      </c>
      <c r="K480" s="54">
        <v>90000</v>
      </c>
      <c r="L480" s="54">
        <v>90000</v>
      </c>
      <c r="M480" s="63">
        <v>0.8</v>
      </c>
      <c r="N480" s="57"/>
    </row>
    <row r="481" spans="1:14" ht="82.5" customHeight="1" x14ac:dyDescent="0.2">
      <c r="A481" s="69" t="s">
        <v>2216</v>
      </c>
      <c r="B481" s="51" t="s">
        <v>813</v>
      </c>
      <c r="C481" s="69" t="s">
        <v>1084</v>
      </c>
      <c r="D481" s="51" t="s">
        <v>2217</v>
      </c>
      <c r="E481" s="51" t="s">
        <v>2218</v>
      </c>
      <c r="F481" s="91" t="s">
        <v>1086</v>
      </c>
      <c r="G481" s="90" t="s">
        <v>2110</v>
      </c>
      <c r="H481" s="51">
        <v>2019</v>
      </c>
      <c r="I481" s="51">
        <v>2019</v>
      </c>
      <c r="J481" s="51">
        <v>2020</v>
      </c>
      <c r="K481" s="54">
        <v>168786.75</v>
      </c>
      <c r="L481" s="54">
        <v>168786.75</v>
      </c>
      <c r="M481" s="63">
        <v>0.8</v>
      </c>
      <c r="N481" s="57"/>
    </row>
    <row r="482" spans="1:14" ht="82.5" customHeight="1" x14ac:dyDescent="0.2">
      <c r="A482" s="69" t="s">
        <v>2219</v>
      </c>
      <c r="B482" s="51" t="s">
        <v>813</v>
      </c>
      <c r="C482" s="69" t="s">
        <v>2220</v>
      </c>
      <c r="D482" s="69" t="s">
        <v>2221</v>
      </c>
      <c r="E482" s="51" t="s">
        <v>2222</v>
      </c>
      <c r="F482" s="91" t="s">
        <v>2223</v>
      </c>
      <c r="G482" s="90" t="s">
        <v>2110</v>
      </c>
      <c r="H482" s="51">
        <v>2020</v>
      </c>
      <c r="I482" s="51">
        <v>2020</v>
      </c>
      <c r="J482" s="51">
        <v>2021</v>
      </c>
      <c r="K482" s="54">
        <v>115793.25</v>
      </c>
      <c r="L482" s="54">
        <v>115793.25</v>
      </c>
      <c r="M482" s="63">
        <v>0.8</v>
      </c>
      <c r="N482" s="57"/>
    </row>
    <row r="483" spans="1:14" ht="81.95" customHeight="1" x14ac:dyDescent="0.2">
      <c r="A483" s="69" t="s">
        <v>2224</v>
      </c>
      <c r="B483" s="51" t="s">
        <v>813</v>
      </c>
      <c r="C483" s="69" t="s">
        <v>1126</v>
      </c>
      <c r="D483" s="69" t="s">
        <v>2225</v>
      </c>
      <c r="E483" s="51" t="s">
        <v>2226</v>
      </c>
      <c r="F483" s="91" t="s">
        <v>1127</v>
      </c>
      <c r="G483" s="90" t="s">
        <v>2110</v>
      </c>
      <c r="H483" s="51">
        <v>2020</v>
      </c>
      <c r="I483" s="51">
        <v>2020</v>
      </c>
      <c r="J483" s="51">
        <v>2022</v>
      </c>
      <c r="K483" s="54">
        <v>120118.5</v>
      </c>
      <c r="L483" s="54">
        <v>120118.5</v>
      </c>
      <c r="M483" s="63">
        <v>0.8</v>
      </c>
      <c r="N483" s="57"/>
    </row>
    <row r="484" spans="1:14" ht="123.95" customHeight="1" x14ac:dyDescent="0.2">
      <c r="A484" s="69" t="s">
        <v>2227</v>
      </c>
      <c r="B484" s="51" t="s">
        <v>813</v>
      </c>
      <c r="C484" s="69" t="s">
        <v>2228</v>
      </c>
      <c r="D484" s="69" t="s">
        <v>2229</v>
      </c>
      <c r="E484" s="51" t="s">
        <v>2230</v>
      </c>
      <c r="F484" s="91" t="s">
        <v>2231</v>
      </c>
      <c r="G484" s="90" t="s">
        <v>2198</v>
      </c>
      <c r="H484" s="51">
        <v>2020</v>
      </c>
      <c r="I484" s="51">
        <v>2020</v>
      </c>
      <c r="J484" s="51">
        <v>2022</v>
      </c>
      <c r="K484" s="54">
        <v>61089.74</v>
      </c>
      <c r="L484" s="54">
        <v>61089.74</v>
      </c>
      <c r="M484" s="63">
        <v>0.8</v>
      </c>
      <c r="N484" s="57"/>
    </row>
    <row r="485" spans="1:14" ht="118.5" customHeight="1" x14ac:dyDescent="0.2">
      <c r="A485" s="69" t="s">
        <v>2232</v>
      </c>
      <c r="B485" s="51" t="s">
        <v>813</v>
      </c>
      <c r="C485" s="69" t="s">
        <v>2233</v>
      </c>
      <c r="D485" s="69" t="s">
        <v>2234</v>
      </c>
      <c r="E485" s="51" t="s">
        <v>2235</v>
      </c>
      <c r="F485" s="91" t="s">
        <v>2236</v>
      </c>
      <c r="G485" s="90" t="s">
        <v>2198</v>
      </c>
      <c r="H485" s="51">
        <v>2020</v>
      </c>
      <c r="I485" s="51">
        <v>2020</v>
      </c>
      <c r="J485" s="51">
        <v>2021</v>
      </c>
      <c r="K485" s="54">
        <v>90981.08</v>
      </c>
      <c r="L485" s="54">
        <v>90981.08</v>
      </c>
      <c r="M485" s="63">
        <v>0.8</v>
      </c>
      <c r="N485" s="57"/>
    </row>
    <row r="486" spans="1:14" ht="122.45" customHeight="1" x14ac:dyDescent="0.2">
      <c r="A486" s="69" t="s">
        <v>2237</v>
      </c>
      <c r="B486" s="51" t="s">
        <v>813</v>
      </c>
      <c r="C486" s="69" t="s">
        <v>2238</v>
      </c>
      <c r="D486" s="69" t="s">
        <v>2239</v>
      </c>
      <c r="E486" s="51" t="s">
        <v>2212</v>
      </c>
      <c r="F486" s="71" t="s">
        <v>2240</v>
      </c>
      <c r="G486" s="90" t="s">
        <v>2198</v>
      </c>
      <c r="H486" s="51">
        <v>2020</v>
      </c>
      <c r="I486" s="51">
        <v>2020</v>
      </c>
      <c r="J486" s="51">
        <v>2023</v>
      </c>
      <c r="K486" s="54">
        <v>152956.53</v>
      </c>
      <c r="L486" s="54">
        <v>152956.53</v>
      </c>
      <c r="M486" s="63">
        <v>0.8</v>
      </c>
      <c r="N486" s="57"/>
    </row>
    <row r="487" spans="1:14" ht="92.1" customHeight="1" x14ac:dyDescent="0.2">
      <c r="A487" s="69" t="s">
        <v>2237</v>
      </c>
      <c r="B487" s="51" t="s">
        <v>813</v>
      </c>
      <c r="C487" s="69" t="s">
        <v>1266</v>
      </c>
      <c r="D487" s="69" t="s">
        <v>2241</v>
      </c>
      <c r="E487" s="51" t="s">
        <v>2242</v>
      </c>
      <c r="F487" s="71" t="s">
        <v>2243</v>
      </c>
      <c r="G487" s="90" t="s">
        <v>2110</v>
      </c>
      <c r="H487" s="51">
        <v>2020</v>
      </c>
      <c r="I487" s="51">
        <v>2020</v>
      </c>
      <c r="J487" s="51">
        <v>2021</v>
      </c>
      <c r="K487" s="54">
        <v>72605</v>
      </c>
      <c r="L487" s="54">
        <v>72605</v>
      </c>
      <c r="M487" s="63">
        <v>0.8</v>
      </c>
      <c r="N487" s="57"/>
    </row>
    <row r="488" spans="1:14" ht="118.5" customHeight="1" x14ac:dyDescent="0.2">
      <c r="A488" s="69" t="s">
        <v>2244</v>
      </c>
      <c r="B488" s="51" t="s">
        <v>813</v>
      </c>
      <c r="C488" s="69" t="s">
        <v>1276</v>
      </c>
      <c r="D488" s="69" t="s">
        <v>2245</v>
      </c>
      <c r="E488" s="51" t="s">
        <v>2246</v>
      </c>
      <c r="F488" s="71" t="s">
        <v>2247</v>
      </c>
      <c r="G488" s="90" t="s">
        <v>2198</v>
      </c>
      <c r="H488" s="51">
        <v>2020</v>
      </c>
      <c r="I488" s="51">
        <v>2020</v>
      </c>
      <c r="J488" s="51">
        <v>2021</v>
      </c>
      <c r="K488" s="54">
        <v>52410.91</v>
      </c>
      <c r="L488" s="54">
        <f>36905.17+15505.74</f>
        <v>52410.909999999996</v>
      </c>
      <c r="M488" s="63">
        <v>0.8</v>
      </c>
      <c r="N488" s="57"/>
    </row>
    <row r="489" spans="1:14" ht="127.5" customHeight="1" x14ac:dyDescent="0.2">
      <c r="A489" s="69" t="s">
        <v>2248</v>
      </c>
      <c r="B489" s="51" t="s">
        <v>813</v>
      </c>
      <c r="C489" s="69" t="s">
        <v>1307</v>
      </c>
      <c r="D489" s="69" t="s">
        <v>2249</v>
      </c>
      <c r="E489" s="51" t="s">
        <v>2250</v>
      </c>
      <c r="F489" s="71" t="s">
        <v>1309</v>
      </c>
      <c r="G489" s="90" t="s">
        <v>2198</v>
      </c>
      <c r="H489" s="51">
        <v>2020</v>
      </c>
      <c r="I489" s="51">
        <v>2020</v>
      </c>
      <c r="J489" s="51">
        <v>2023</v>
      </c>
      <c r="K489" s="54">
        <v>75849.240000000005</v>
      </c>
      <c r="L489" s="54">
        <v>75849.240000000005</v>
      </c>
      <c r="M489" s="63">
        <v>0.8</v>
      </c>
      <c r="N489" s="57"/>
    </row>
    <row r="490" spans="1:14" ht="126.6" customHeight="1" x14ac:dyDescent="0.2">
      <c r="A490" s="69" t="s">
        <v>2251</v>
      </c>
      <c r="B490" s="51" t="s">
        <v>813</v>
      </c>
      <c r="C490" s="69" t="s">
        <v>2252</v>
      </c>
      <c r="D490" s="69" t="s">
        <v>2253</v>
      </c>
      <c r="E490" s="51" t="s">
        <v>2254</v>
      </c>
      <c r="F490" s="71" t="s">
        <v>1477</v>
      </c>
      <c r="G490" s="90" t="s">
        <v>2198</v>
      </c>
      <c r="H490" s="51">
        <v>2021</v>
      </c>
      <c r="I490" s="51">
        <v>2021</v>
      </c>
      <c r="J490" s="51">
        <v>2023</v>
      </c>
      <c r="K490" s="54">
        <v>137168.87</v>
      </c>
      <c r="L490" s="54">
        <v>137168.87</v>
      </c>
      <c r="M490" s="63">
        <v>0.8</v>
      </c>
      <c r="N490" s="57"/>
    </row>
    <row r="491" spans="1:14" ht="186.6" customHeight="1" x14ac:dyDescent="0.2">
      <c r="A491" s="69" t="s">
        <v>2255</v>
      </c>
      <c r="B491" s="51" t="s">
        <v>813</v>
      </c>
      <c r="C491" s="69" t="s">
        <v>1444</v>
      </c>
      <c r="D491" s="69" t="s">
        <v>2256</v>
      </c>
      <c r="E491" s="51" t="s">
        <v>2257</v>
      </c>
      <c r="F491" s="71" t="s">
        <v>1446</v>
      </c>
      <c r="G491" s="90" t="s">
        <v>2110</v>
      </c>
      <c r="H491" s="51">
        <v>2021</v>
      </c>
      <c r="I491" s="51">
        <v>2021</v>
      </c>
      <c r="J491" s="51">
        <v>2023</v>
      </c>
      <c r="K491" s="54">
        <v>31795.13</v>
      </c>
      <c r="L491" s="54">
        <v>31795.13</v>
      </c>
      <c r="M491" s="63">
        <v>0.8</v>
      </c>
      <c r="N491" s="57"/>
    </row>
    <row r="492" spans="1:14" ht="129.6" customHeight="1" x14ac:dyDescent="0.2">
      <c r="A492" s="69" t="s">
        <v>2258</v>
      </c>
      <c r="B492" s="51" t="s">
        <v>813</v>
      </c>
      <c r="C492" s="69" t="s">
        <v>2259</v>
      </c>
      <c r="D492" s="69" t="s">
        <v>2260</v>
      </c>
      <c r="E492" s="51" t="s">
        <v>2261</v>
      </c>
      <c r="F492" s="71" t="s">
        <v>2262</v>
      </c>
      <c r="G492" s="90" t="s">
        <v>2198</v>
      </c>
      <c r="H492" s="51">
        <v>2021</v>
      </c>
      <c r="I492" s="51">
        <v>2021</v>
      </c>
      <c r="J492" s="51">
        <v>2021</v>
      </c>
      <c r="K492" s="54">
        <v>170000</v>
      </c>
      <c r="L492" s="54">
        <v>170000</v>
      </c>
      <c r="M492" s="63">
        <v>0.8</v>
      </c>
      <c r="N492" s="57"/>
    </row>
    <row r="493" spans="1:14" ht="88.5" customHeight="1" x14ac:dyDescent="0.2">
      <c r="A493" s="69" t="s">
        <v>2263</v>
      </c>
      <c r="B493" s="51" t="s">
        <v>813</v>
      </c>
      <c r="C493" s="69" t="s">
        <v>1496</v>
      </c>
      <c r="D493" s="69" t="s">
        <v>2264</v>
      </c>
      <c r="E493" s="51" t="s">
        <v>2265</v>
      </c>
      <c r="F493" s="71" t="s">
        <v>1498</v>
      </c>
      <c r="G493" s="90" t="s">
        <v>2110</v>
      </c>
      <c r="H493" s="51">
        <v>2021</v>
      </c>
      <c r="I493" s="51">
        <v>2021</v>
      </c>
      <c r="J493" s="51">
        <v>2023</v>
      </c>
      <c r="K493" s="54">
        <v>98150</v>
      </c>
      <c r="L493" s="54">
        <f>57325+40825</f>
        <v>98150</v>
      </c>
      <c r="M493" s="63">
        <v>0.8</v>
      </c>
      <c r="N493" s="57"/>
    </row>
    <row r="494" spans="1:14" ht="129.94999999999999" customHeight="1" x14ac:dyDescent="0.2">
      <c r="A494" s="69" t="s">
        <v>2266</v>
      </c>
      <c r="B494" s="51" t="s">
        <v>813</v>
      </c>
      <c r="C494" s="69" t="s">
        <v>1502</v>
      </c>
      <c r="D494" s="69" t="s">
        <v>2267</v>
      </c>
      <c r="E494" s="51" t="s">
        <v>2268</v>
      </c>
      <c r="F494" s="71" t="s">
        <v>572</v>
      </c>
      <c r="G494" s="90" t="s">
        <v>2110</v>
      </c>
      <c r="H494" s="51">
        <v>2021</v>
      </c>
      <c r="I494" s="51">
        <v>2021</v>
      </c>
      <c r="J494" s="51">
        <v>2023</v>
      </c>
      <c r="K494" s="54">
        <v>8505</v>
      </c>
      <c r="L494" s="54">
        <v>8505</v>
      </c>
      <c r="M494" s="63">
        <v>0.8</v>
      </c>
      <c r="N494" s="57"/>
    </row>
    <row r="495" spans="1:14" ht="96.6" customHeight="1" x14ac:dyDescent="0.2">
      <c r="A495" s="69" t="s">
        <v>2269</v>
      </c>
      <c r="B495" s="51" t="s">
        <v>813</v>
      </c>
      <c r="C495" s="69" t="s">
        <v>1556</v>
      </c>
      <c r="D495" s="69" t="s">
        <v>2270</v>
      </c>
      <c r="E495" s="51" t="s">
        <v>2271</v>
      </c>
      <c r="F495" s="71" t="s">
        <v>1558</v>
      </c>
      <c r="G495" s="90" t="s">
        <v>2110</v>
      </c>
      <c r="H495" s="51">
        <v>2021</v>
      </c>
      <c r="I495" s="51">
        <v>2021</v>
      </c>
      <c r="J495" s="51">
        <v>2022</v>
      </c>
      <c r="K495" s="54">
        <v>60361.11</v>
      </c>
      <c r="L495" s="54">
        <v>60361.11</v>
      </c>
      <c r="M495" s="63">
        <v>0.8</v>
      </c>
      <c r="N495" s="57"/>
    </row>
    <row r="496" spans="1:14" ht="140.44999999999999" customHeight="1" x14ac:dyDescent="0.2">
      <c r="A496" s="69" t="s">
        <v>2272</v>
      </c>
      <c r="B496" s="51" t="s">
        <v>813</v>
      </c>
      <c r="C496" s="69" t="s">
        <v>1321</v>
      </c>
      <c r="D496" s="69" t="s">
        <v>2273</v>
      </c>
      <c r="E496" s="51" t="s">
        <v>2274</v>
      </c>
      <c r="F496" s="71" t="s">
        <v>2275</v>
      </c>
      <c r="G496" s="90" t="s">
        <v>2276</v>
      </c>
      <c r="H496" s="51">
        <v>2021</v>
      </c>
      <c r="I496" s="51">
        <v>2021</v>
      </c>
      <c r="J496" s="51">
        <v>2022</v>
      </c>
      <c r="K496" s="54">
        <v>123075</v>
      </c>
      <c r="L496" s="54">
        <v>123075</v>
      </c>
      <c r="M496" s="63">
        <v>0.8</v>
      </c>
      <c r="N496" s="57"/>
    </row>
    <row r="497" spans="1:16" ht="135.6" customHeight="1" x14ac:dyDescent="0.2">
      <c r="A497" s="69" t="s">
        <v>2277</v>
      </c>
      <c r="B497" s="51" t="s">
        <v>813</v>
      </c>
      <c r="C497" s="69" t="s">
        <v>1534</v>
      </c>
      <c r="D497" s="69" t="s">
        <v>2278</v>
      </c>
      <c r="E497" s="51" t="s">
        <v>2279</v>
      </c>
      <c r="F497" s="71" t="s">
        <v>1536</v>
      </c>
      <c r="G497" s="90" t="s">
        <v>2276</v>
      </c>
      <c r="H497" s="51">
        <v>2021</v>
      </c>
      <c r="I497" s="51">
        <v>2021</v>
      </c>
      <c r="J497" s="51">
        <v>2023</v>
      </c>
      <c r="K497" s="54">
        <v>58509.36</v>
      </c>
      <c r="L497" s="54">
        <v>58509.36</v>
      </c>
      <c r="M497" s="63">
        <v>0.8</v>
      </c>
      <c r="N497" s="57"/>
    </row>
    <row r="498" spans="1:16" ht="109.5" customHeight="1" x14ac:dyDescent="0.2">
      <c r="A498" s="69" t="s">
        <v>2280</v>
      </c>
      <c r="B498" s="51" t="s">
        <v>813</v>
      </c>
      <c r="C498" s="69" t="s">
        <v>2281</v>
      </c>
      <c r="D498" s="69" t="s">
        <v>2282</v>
      </c>
      <c r="E498" s="51" t="s">
        <v>2283</v>
      </c>
      <c r="F498" s="71" t="s">
        <v>2284</v>
      </c>
      <c r="G498" s="90" t="s">
        <v>2110</v>
      </c>
      <c r="H498" s="51">
        <v>2021</v>
      </c>
      <c r="I498" s="51">
        <v>2021</v>
      </c>
      <c r="J498" s="51">
        <v>2022</v>
      </c>
      <c r="K498" s="54">
        <v>47406.3</v>
      </c>
      <c r="L498" s="54">
        <v>47406.3</v>
      </c>
      <c r="M498" s="63">
        <v>0.8</v>
      </c>
      <c r="N498" s="57"/>
    </row>
    <row r="499" spans="1:16" ht="80.099999999999994" customHeight="1" x14ac:dyDescent="0.2">
      <c r="A499" s="69" t="s">
        <v>2285</v>
      </c>
      <c r="B499" s="51" t="s">
        <v>813</v>
      </c>
      <c r="C499" s="69" t="s">
        <v>1671</v>
      </c>
      <c r="D499" s="51" t="s">
        <v>2286</v>
      </c>
      <c r="E499" s="51" t="s">
        <v>2287</v>
      </c>
      <c r="F499" s="71" t="s">
        <v>2288</v>
      </c>
      <c r="G499" s="90" t="s">
        <v>2110</v>
      </c>
      <c r="H499" s="51">
        <v>2021</v>
      </c>
      <c r="I499" s="51">
        <v>2021</v>
      </c>
      <c r="J499" s="51">
        <v>2023</v>
      </c>
      <c r="K499" s="54">
        <v>20908.900000000001</v>
      </c>
      <c r="L499" s="54">
        <v>20908.900000000001</v>
      </c>
      <c r="M499" s="63">
        <v>0.8</v>
      </c>
      <c r="N499" s="57"/>
    </row>
    <row r="500" spans="1:16" ht="87.6" customHeight="1" x14ac:dyDescent="0.2">
      <c r="A500" s="69" t="s">
        <v>2289</v>
      </c>
      <c r="B500" s="51" t="s">
        <v>813</v>
      </c>
      <c r="C500" s="69" t="s">
        <v>2290</v>
      </c>
      <c r="D500" s="51" t="s">
        <v>2291</v>
      </c>
      <c r="E500" s="51" t="s">
        <v>2292</v>
      </c>
      <c r="F500" s="71" t="s">
        <v>2293</v>
      </c>
      <c r="G500" s="90" t="s">
        <v>2110</v>
      </c>
      <c r="H500" s="51">
        <v>2021</v>
      </c>
      <c r="I500" s="51">
        <v>2021</v>
      </c>
      <c r="J500" s="51">
        <v>2022</v>
      </c>
      <c r="K500" s="54">
        <v>46914.05</v>
      </c>
      <c r="L500" s="54">
        <v>46914.05</v>
      </c>
      <c r="M500" s="63">
        <v>0.8</v>
      </c>
      <c r="N500" s="57"/>
    </row>
    <row r="501" spans="1:16" ht="137.44999999999999" customHeight="1" x14ac:dyDescent="0.2">
      <c r="A501" s="69" t="s">
        <v>2294</v>
      </c>
      <c r="B501" s="51" t="s">
        <v>813</v>
      </c>
      <c r="C501" s="69" t="s">
        <v>1587</v>
      </c>
      <c r="D501" s="51" t="s">
        <v>2295</v>
      </c>
      <c r="E501" s="51" t="s">
        <v>2296</v>
      </c>
      <c r="F501" s="71" t="s">
        <v>1589</v>
      </c>
      <c r="G501" s="90" t="s">
        <v>2276</v>
      </c>
      <c r="H501" s="51">
        <v>2021</v>
      </c>
      <c r="I501" s="51">
        <v>2021</v>
      </c>
      <c r="J501" s="51">
        <v>2023</v>
      </c>
      <c r="K501" s="54">
        <v>81906.11</v>
      </c>
      <c r="L501" s="54">
        <v>81906.11</v>
      </c>
      <c r="M501" s="63">
        <v>0.8</v>
      </c>
      <c r="N501" s="57"/>
    </row>
    <row r="502" spans="1:16" ht="132" customHeight="1" x14ac:dyDescent="0.2">
      <c r="A502" s="69" t="s">
        <v>2297</v>
      </c>
      <c r="B502" s="51" t="s">
        <v>813</v>
      </c>
      <c r="C502" s="69" t="s">
        <v>1647</v>
      </c>
      <c r="D502" s="51" t="s">
        <v>2298</v>
      </c>
      <c r="E502" s="51" t="s">
        <v>2299</v>
      </c>
      <c r="F502" s="71" t="s">
        <v>1649</v>
      </c>
      <c r="G502" s="90" t="s">
        <v>2276</v>
      </c>
      <c r="H502" s="51">
        <v>2022</v>
      </c>
      <c r="I502" s="51">
        <v>2022</v>
      </c>
      <c r="J502" s="51">
        <v>2023</v>
      </c>
      <c r="K502" s="54">
        <v>29340.080000000002</v>
      </c>
      <c r="L502" s="54">
        <v>29340.080000000002</v>
      </c>
      <c r="M502" s="63">
        <v>0.8</v>
      </c>
      <c r="N502" s="57"/>
    </row>
    <row r="503" spans="1:16" ht="134.1" customHeight="1" x14ac:dyDescent="0.2">
      <c r="A503" s="69" t="s">
        <v>2300</v>
      </c>
      <c r="B503" s="51" t="s">
        <v>813</v>
      </c>
      <c r="C503" s="69" t="s">
        <v>1667</v>
      </c>
      <c r="D503" s="51" t="s">
        <v>2301</v>
      </c>
      <c r="E503" s="51" t="s">
        <v>2302</v>
      </c>
      <c r="F503" s="71" t="s">
        <v>1669</v>
      </c>
      <c r="G503" s="90" t="s">
        <v>2276</v>
      </c>
      <c r="H503" s="51">
        <v>2022</v>
      </c>
      <c r="I503" s="51">
        <v>2022</v>
      </c>
      <c r="J503" s="51">
        <v>2023</v>
      </c>
      <c r="K503" s="54">
        <v>153153.81</v>
      </c>
      <c r="L503" s="54">
        <v>153153.81</v>
      </c>
      <c r="M503" s="63">
        <v>0.8</v>
      </c>
      <c r="N503" s="57"/>
    </row>
    <row r="504" spans="1:16" ht="49.5" customHeight="1" x14ac:dyDescent="0.2">
      <c r="A504" s="145" t="s">
        <v>2303</v>
      </c>
      <c r="B504" s="146"/>
      <c r="C504" s="146"/>
      <c r="D504" s="146"/>
      <c r="E504" s="146"/>
      <c r="F504" s="146"/>
      <c r="G504" s="146"/>
      <c r="H504" s="146"/>
      <c r="I504" s="146"/>
      <c r="J504" s="146"/>
      <c r="K504" s="146"/>
      <c r="L504" s="146"/>
      <c r="M504" s="147"/>
      <c r="N504" s="57"/>
    </row>
    <row r="505" spans="1:16" ht="94.5" customHeight="1" x14ac:dyDescent="0.2">
      <c r="A505" s="92" t="s">
        <v>2304</v>
      </c>
      <c r="B505" s="51" t="s">
        <v>813</v>
      </c>
      <c r="C505" s="69" t="s">
        <v>2305</v>
      </c>
      <c r="D505" s="51" t="s">
        <v>2306</v>
      </c>
      <c r="E505" s="51" t="s">
        <v>2307</v>
      </c>
      <c r="F505" s="91" t="s">
        <v>2308</v>
      </c>
      <c r="G505" s="93" t="s">
        <v>2309</v>
      </c>
      <c r="H505" s="51">
        <v>2022</v>
      </c>
      <c r="I505" s="51">
        <v>2022</v>
      </c>
      <c r="J505" s="51">
        <v>2023</v>
      </c>
      <c r="K505" s="54">
        <v>189650</v>
      </c>
      <c r="L505" s="54">
        <v>189650</v>
      </c>
      <c r="M505" s="63">
        <v>0.8</v>
      </c>
      <c r="N505" s="94"/>
      <c r="O505" s="95"/>
    </row>
    <row r="506" spans="1:16" ht="144.75" customHeight="1" x14ac:dyDescent="0.2">
      <c r="A506" s="92" t="s">
        <v>2310</v>
      </c>
      <c r="B506" s="51" t="s">
        <v>813</v>
      </c>
      <c r="C506" s="69" t="s">
        <v>1764</v>
      </c>
      <c r="D506" s="51" t="s">
        <v>2311</v>
      </c>
      <c r="E506" s="51" t="s">
        <v>2312</v>
      </c>
      <c r="F506" s="91" t="s">
        <v>1766</v>
      </c>
      <c r="G506" s="90" t="s">
        <v>2276</v>
      </c>
      <c r="H506" s="51">
        <v>2022</v>
      </c>
      <c r="I506" s="51">
        <v>2022</v>
      </c>
      <c r="J506" s="51">
        <v>2023</v>
      </c>
      <c r="K506" s="54">
        <v>21858.26</v>
      </c>
      <c r="L506" s="54">
        <v>21858.26</v>
      </c>
      <c r="M506" s="63">
        <v>0.8</v>
      </c>
      <c r="N506" s="94"/>
      <c r="O506" s="95"/>
    </row>
    <row r="507" spans="1:16" ht="79.5" customHeight="1" x14ac:dyDescent="0.2">
      <c r="A507" s="92" t="s">
        <v>2313</v>
      </c>
      <c r="B507" s="51" t="s">
        <v>813</v>
      </c>
      <c r="C507" s="69" t="s">
        <v>2314</v>
      </c>
      <c r="D507" s="51" t="s">
        <v>2315</v>
      </c>
      <c r="E507" s="51" t="s">
        <v>2316</v>
      </c>
      <c r="F507" s="91" t="s">
        <v>2308</v>
      </c>
      <c r="G507" s="90" t="s">
        <v>2110</v>
      </c>
      <c r="H507" s="51">
        <v>2022</v>
      </c>
      <c r="I507" s="51">
        <v>2022</v>
      </c>
      <c r="J507" s="51">
        <v>2023</v>
      </c>
      <c r="K507" s="96">
        <v>28471.74</v>
      </c>
      <c r="L507" s="54">
        <v>28471.74</v>
      </c>
      <c r="M507" s="63">
        <v>0.8</v>
      </c>
      <c r="N507" s="94"/>
      <c r="O507" s="95"/>
    </row>
    <row r="508" spans="1:16" ht="128.25" x14ac:dyDescent="0.2">
      <c r="A508" s="92" t="s">
        <v>2317</v>
      </c>
      <c r="B508" s="51" t="s">
        <v>813</v>
      </c>
      <c r="C508" s="69" t="s">
        <v>1871</v>
      </c>
      <c r="D508" s="51" t="s">
        <v>2318</v>
      </c>
      <c r="E508" s="51" t="s">
        <v>2319</v>
      </c>
      <c r="F508" s="91" t="s">
        <v>1872</v>
      </c>
      <c r="G508" s="90" t="s">
        <v>2276</v>
      </c>
      <c r="H508" s="51">
        <v>2022</v>
      </c>
      <c r="I508" s="51">
        <v>2022</v>
      </c>
      <c r="J508" s="51">
        <v>2023</v>
      </c>
      <c r="K508" s="96">
        <v>172491.5</v>
      </c>
      <c r="L508" s="96">
        <v>172491.5</v>
      </c>
      <c r="M508" s="63">
        <v>0.8</v>
      </c>
    </row>
    <row r="509" spans="1:16" ht="102" customHeight="1" x14ac:dyDescent="0.2">
      <c r="A509" s="92" t="s">
        <v>2320</v>
      </c>
      <c r="B509" s="51" t="s">
        <v>813</v>
      </c>
      <c r="C509" s="69" t="s">
        <v>2321</v>
      </c>
      <c r="D509" s="51" t="s">
        <v>2322</v>
      </c>
      <c r="E509" s="51" t="s">
        <v>2323</v>
      </c>
      <c r="F509" s="91" t="s">
        <v>2324</v>
      </c>
      <c r="G509" s="90" t="s">
        <v>2110</v>
      </c>
      <c r="H509" s="51">
        <v>2022</v>
      </c>
      <c r="I509" s="51">
        <v>2022</v>
      </c>
      <c r="J509" s="51">
        <v>2023</v>
      </c>
      <c r="K509" s="96">
        <v>144674.1</v>
      </c>
      <c r="L509" s="96">
        <v>144674.1</v>
      </c>
      <c r="M509" s="63">
        <v>0.8</v>
      </c>
    </row>
    <row r="510" spans="1:16" ht="87.95" customHeight="1" x14ac:dyDescent="0.2">
      <c r="A510" s="92" t="s">
        <v>2325</v>
      </c>
      <c r="B510" s="51" t="s">
        <v>813</v>
      </c>
      <c r="C510" s="69" t="s">
        <v>2326</v>
      </c>
      <c r="D510" s="51" t="s">
        <v>2327</v>
      </c>
      <c r="E510" s="51" t="s">
        <v>2323</v>
      </c>
      <c r="F510" s="91" t="s">
        <v>2328</v>
      </c>
      <c r="G510" s="90" t="s">
        <v>2110</v>
      </c>
      <c r="H510" s="51">
        <v>2022</v>
      </c>
      <c r="I510" s="51">
        <v>2022</v>
      </c>
      <c r="J510" s="51">
        <v>2023</v>
      </c>
      <c r="K510" s="96">
        <v>175559.39</v>
      </c>
      <c r="L510" s="54">
        <f>161469.5+14089.89</f>
        <v>175559.39</v>
      </c>
      <c r="M510" s="63">
        <v>0.8</v>
      </c>
      <c r="P510" s="97"/>
    </row>
    <row r="511" spans="1:16" ht="84.6" customHeight="1" x14ac:dyDescent="0.2">
      <c r="A511" s="92" t="s">
        <v>2329</v>
      </c>
      <c r="B511" s="51" t="s">
        <v>813</v>
      </c>
      <c r="C511" s="69" t="s">
        <v>2330</v>
      </c>
      <c r="D511" s="51" t="s">
        <v>2331</v>
      </c>
      <c r="E511" s="51" t="s">
        <v>2332</v>
      </c>
      <c r="F511" s="91" t="s">
        <v>2333</v>
      </c>
      <c r="G511" s="90" t="s">
        <v>2110</v>
      </c>
      <c r="H511" s="51">
        <v>2023</v>
      </c>
      <c r="I511" s="51">
        <v>2023</v>
      </c>
      <c r="J511" s="51">
        <v>2023</v>
      </c>
      <c r="K511" s="96">
        <v>19468.03</v>
      </c>
      <c r="L511" s="54">
        <v>19468.03</v>
      </c>
      <c r="M511" s="63">
        <v>0.8</v>
      </c>
    </row>
    <row r="512" spans="1:16" ht="85.5" customHeight="1" x14ac:dyDescent="0.2">
      <c r="A512" s="92" t="s">
        <v>2334</v>
      </c>
      <c r="B512" s="51" t="s">
        <v>813</v>
      </c>
      <c r="C512" s="69" t="s">
        <v>2335</v>
      </c>
      <c r="D512" s="51" t="s">
        <v>2336</v>
      </c>
      <c r="E512" s="51" t="s">
        <v>2337</v>
      </c>
      <c r="F512" s="91" t="s">
        <v>2338</v>
      </c>
      <c r="G512" s="90" t="s">
        <v>2110</v>
      </c>
      <c r="H512" s="51">
        <v>2023</v>
      </c>
      <c r="I512" s="51">
        <v>2023</v>
      </c>
      <c r="J512" s="51">
        <v>2023</v>
      </c>
      <c r="K512" s="96">
        <v>12063.15</v>
      </c>
      <c r="L512" s="54">
        <v>12063.15</v>
      </c>
      <c r="M512" s="63">
        <v>0.8</v>
      </c>
    </row>
    <row r="513" spans="1:14" ht="87.95" customHeight="1" x14ac:dyDescent="0.2">
      <c r="A513" s="92" t="s">
        <v>2339</v>
      </c>
      <c r="B513" s="51" t="s">
        <v>813</v>
      </c>
      <c r="C513" s="69" t="s">
        <v>2340</v>
      </c>
      <c r="D513" s="51" t="s">
        <v>2341</v>
      </c>
      <c r="E513" s="51" t="s">
        <v>2342</v>
      </c>
      <c r="F513" s="91" t="s">
        <v>1862</v>
      </c>
      <c r="G513" s="90" t="s">
        <v>2110</v>
      </c>
      <c r="H513" s="51">
        <v>2023</v>
      </c>
      <c r="I513" s="51">
        <v>2023</v>
      </c>
      <c r="J513" s="51">
        <v>2023</v>
      </c>
      <c r="K513" s="54">
        <v>21342.83</v>
      </c>
      <c r="L513" s="54">
        <v>21342.83</v>
      </c>
      <c r="M513" s="63">
        <v>0.8</v>
      </c>
    </row>
    <row r="514" spans="1:14" ht="49.5" customHeight="1" x14ac:dyDescent="0.2">
      <c r="A514" s="148" t="s">
        <v>2343</v>
      </c>
      <c r="B514" s="148"/>
      <c r="C514" s="148"/>
      <c r="D514" s="148"/>
      <c r="E514" s="148"/>
      <c r="F514" s="148"/>
      <c r="G514" s="148"/>
      <c r="H514" s="148"/>
      <c r="I514" s="148"/>
      <c r="J514" s="148"/>
      <c r="K514" s="148"/>
      <c r="L514" s="148"/>
      <c r="M514" s="148"/>
      <c r="N514" s="57"/>
    </row>
    <row r="515" spans="1:14" ht="54" customHeight="1" x14ac:dyDescent="0.2">
      <c r="A515" s="145" t="s">
        <v>390</v>
      </c>
      <c r="B515" s="146"/>
      <c r="C515" s="146"/>
      <c r="D515" s="146"/>
      <c r="E515" s="146"/>
      <c r="F515" s="146"/>
      <c r="G515" s="146"/>
      <c r="H515" s="146"/>
      <c r="I515" s="146"/>
      <c r="J515" s="146"/>
      <c r="K515" s="146"/>
      <c r="L515" s="146"/>
      <c r="M515" s="147"/>
      <c r="N515" s="57"/>
    </row>
    <row r="516" spans="1:14" ht="69.95" customHeight="1" x14ac:dyDescent="0.2">
      <c r="A516" s="51" t="s">
        <v>2344</v>
      </c>
      <c r="B516" s="51" t="s">
        <v>813</v>
      </c>
      <c r="C516" s="51" t="s">
        <v>2345</v>
      </c>
      <c r="D516" s="51" t="s">
        <v>2346</v>
      </c>
      <c r="E516" s="51" t="s">
        <v>2347</v>
      </c>
      <c r="F516" s="51" t="s">
        <v>2348</v>
      </c>
      <c r="G516" s="90" t="s">
        <v>2309</v>
      </c>
      <c r="H516" s="51">
        <v>2017</v>
      </c>
      <c r="I516" s="51">
        <v>2017</v>
      </c>
      <c r="J516" s="51">
        <v>2019</v>
      </c>
      <c r="K516" s="54">
        <v>231250</v>
      </c>
      <c r="L516" s="54">
        <v>231250</v>
      </c>
      <c r="M516" s="63">
        <v>0.8</v>
      </c>
      <c r="N516" s="57"/>
    </row>
    <row r="517" spans="1:14" ht="65.099999999999994" customHeight="1" x14ac:dyDescent="0.2">
      <c r="A517" s="132" t="s">
        <v>2303</v>
      </c>
      <c r="B517" s="132"/>
      <c r="C517" s="132"/>
      <c r="D517" s="132"/>
      <c r="E517" s="132"/>
      <c r="F517" s="132"/>
      <c r="G517" s="132"/>
      <c r="H517" s="132"/>
      <c r="I517" s="132"/>
      <c r="J517" s="132"/>
      <c r="K517" s="132"/>
      <c r="L517" s="132"/>
      <c r="M517" s="132"/>
      <c r="N517" s="57"/>
    </row>
    <row r="518" spans="1:14" ht="120.6" customHeight="1" x14ac:dyDescent="0.2">
      <c r="A518" s="51" t="s">
        <v>2349</v>
      </c>
      <c r="B518" s="51" t="s">
        <v>813</v>
      </c>
      <c r="C518" s="51" t="s">
        <v>2350</v>
      </c>
      <c r="D518" s="51" t="s">
        <v>2351</v>
      </c>
      <c r="E518" s="51" t="s">
        <v>2352</v>
      </c>
      <c r="F518" s="51" t="s">
        <v>2353</v>
      </c>
      <c r="G518" s="90" t="s">
        <v>2354</v>
      </c>
      <c r="H518" s="51">
        <v>2018</v>
      </c>
      <c r="I518" s="51">
        <v>2018</v>
      </c>
      <c r="J518" s="51">
        <v>2022</v>
      </c>
      <c r="K518" s="54">
        <v>63492.62</v>
      </c>
      <c r="L518" s="54">
        <v>63492.62</v>
      </c>
      <c r="M518" s="63">
        <v>0.8</v>
      </c>
      <c r="N518" s="57"/>
    </row>
    <row r="519" spans="1:14" ht="65.45" customHeight="1" x14ac:dyDescent="0.2">
      <c r="A519" s="132" t="s">
        <v>2355</v>
      </c>
      <c r="B519" s="132"/>
      <c r="C519" s="132"/>
      <c r="D519" s="132"/>
      <c r="E519" s="132"/>
      <c r="F519" s="132"/>
      <c r="G519" s="132"/>
      <c r="H519" s="132"/>
      <c r="I519" s="132"/>
      <c r="J519" s="132"/>
      <c r="K519" s="132"/>
      <c r="L519" s="132"/>
      <c r="M519" s="132"/>
      <c r="N519" s="57"/>
    </row>
    <row r="520" spans="1:14" ht="111.95" customHeight="1" x14ac:dyDescent="0.2">
      <c r="A520" s="51" t="s">
        <v>2356</v>
      </c>
      <c r="B520" s="51" t="s">
        <v>813</v>
      </c>
      <c r="C520" s="51" t="s">
        <v>953</v>
      </c>
      <c r="D520" s="51" t="s">
        <v>2357</v>
      </c>
      <c r="E520" s="51" t="s">
        <v>2358</v>
      </c>
      <c r="F520" s="51" t="s">
        <v>955</v>
      </c>
      <c r="G520" s="90" t="s">
        <v>2354</v>
      </c>
      <c r="H520" s="51">
        <v>2018</v>
      </c>
      <c r="I520" s="51">
        <v>2018</v>
      </c>
      <c r="J520" s="51">
        <v>2020</v>
      </c>
      <c r="K520" s="54">
        <v>136641.43</v>
      </c>
      <c r="L520" s="54">
        <v>136641.43</v>
      </c>
      <c r="M520" s="63">
        <v>0.8</v>
      </c>
      <c r="N520" s="57"/>
    </row>
    <row r="521" spans="1:14" ht="110.1" customHeight="1" x14ac:dyDescent="0.2">
      <c r="A521" s="51" t="s">
        <v>2359</v>
      </c>
      <c r="B521" s="51" t="s">
        <v>813</v>
      </c>
      <c r="C521" s="51" t="s">
        <v>2360</v>
      </c>
      <c r="D521" s="51" t="s">
        <v>2361</v>
      </c>
      <c r="E521" s="51" t="s">
        <v>2362</v>
      </c>
      <c r="F521" s="91" t="s">
        <v>2363</v>
      </c>
      <c r="G521" s="90" t="s">
        <v>2354</v>
      </c>
      <c r="H521" s="51">
        <v>2018</v>
      </c>
      <c r="I521" s="51">
        <v>2018</v>
      </c>
      <c r="J521" s="51">
        <v>2021</v>
      </c>
      <c r="K521" s="54">
        <v>165325.12</v>
      </c>
      <c r="L521" s="54">
        <v>165325.12</v>
      </c>
      <c r="M521" s="63">
        <v>0.8</v>
      </c>
      <c r="N521" s="57"/>
    </row>
    <row r="522" spans="1:14" ht="115.5" customHeight="1" x14ac:dyDescent="0.2">
      <c r="A522" s="51" t="s">
        <v>2364</v>
      </c>
      <c r="B522" s="51" t="s">
        <v>813</v>
      </c>
      <c r="C522" s="51" t="s">
        <v>529</v>
      </c>
      <c r="D522" s="51" t="s">
        <v>2365</v>
      </c>
      <c r="E522" s="51" t="s">
        <v>2366</v>
      </c>
      <c r="F522" s="91" t="s">
        <v>531</v>
      </c>
      <c r="G522" s="90" t="s">
        <v>2354</v>
      </c>
      <c r="H522" s="51">
        <v>2018</v>
      </c>
      <c r="I522" s="51">
        <v>2018</v>
      </c>
      <c r="J522" s="51">
        <v>2023</v>
      </c>
      <c r="K522" s="54">
        <v>271473.87</v>
      </c>
      <c r="L522" s="54">
        <v>271473.87</v>
      </c>
      <c r="M522" s="63">
        <v>0.8</v>
      </c>
      <c r="N522" s="57"/>
    </row>
    <row r="523" spans="1:14" ht="101.45" customHeight="1" x14ac:dyDescent="0.2">
      <c r="A523" s="51" t="s">
        <v>2367</v>
      </c>
      <c r="B523" s="51" t="s">
        <v>813</v>
      </c>
      <c r="C523" s="51" t="s">
        <v>2368</v>
      </c>
      <c r="D523" s="51" t="s">
        <v>2369</v>
      </c>
      <c r="E523" s="51" t="s">
        <v>2370</v>
      </c>
      <c r="F523" s="91" t="s">
        <v>2371</v>
      </c>
      <c r="G523" s="90" t="s">
        <v>2309</v>
      </c>
      <c r="H523" s="51">
        <v>2018</v>
      </c>
      <c r="I523" s="51">
        <v>2018</v>
      </c>
      <c r="J523" s="51">
        <v>2019</v>
      </c>
      <c r="K523" s="54">
        <v>65089.15</v>
      </c>
      <c r="L523" s="54">
        <v>65089.15</v>
      </c>
      <c r="M523" s="63">
        <v>0.8</v>
      </c>
      <c r="N523" s="57"/>
    </row>
    <row r="524" spans="1:14" ht="141.6" customHeight="1" x14ac:dyDescent="0.2">
      <c r="A524" s="51" t="s">
        <v>2372</v>
      </c>
      <c r="B524" s="51" t="s">
        <v>813</v>
      </c>
      <c r="C524" s="51" t="s">
        <v>2373</v>
      </c>
      <c r="D524" s="51" t="s">
        <v>2374</v>
      </c>
      <c r="E524" s="51" t="s">
        <v>2375</v>
      </c>
      <c r="F524" s="91" t="s">
        <v>2376</v>
      </c>
      <c r="G524" s="90" t="s">
        <v>2354</v>
      </c>
      <c r="H524" s="51">
        <v>2018</v>
      </c>
      <c r="I524" s="51">
        <v>2018</v>
      </c>
      <c r="J524" s="51">
        <v>2021</v>
      </c>
      <c r="K524" s="54">
        <v>125863.05</v>
      </c>
      <c r="L524" s="54">
        <v>125863.05</v>
      </c>
      <c r="M524" s="63">
        <v>0.8</v>
      </c>
      <c r="N524" s="57"/>
    </row>
    <row r="525" spans="1:14" ht="112.5" customHeight="1" x14ac:dyDescent="0.2">
      <c r="A525" s="51" t="s">
        <v>2377</v>
      </c>
      <c r="B525" s="51" t="s">
        <v>813</v>
      </c>
      <c r="C525" s="51" t="s">
        <v>2378</v>
      </c>
      <c r="D525" s="51" t="s">
        <v>2379</v>
      </c>
      <c r="E525" s="51" t="s">
        <v>2380</v>
      </c>
      <c r="F525" s="91" t="s">
        <v>2381</v>
      </c>
      <c r="G525" s="90" t="s">
        <v>2354</v>
      </c>
      <c r="H525" s="51">
        <v>2018</v>
      </c>
      <c r="I525" s="51">
        <v>2018</v>
      </c>
      <c r="J525" s="51">
        <v>2022</v>
      </c>
      <c r="K525" s="54">
        <v>102499.34</v>
      </c>
      <c r="L525" s="54">
        <v>102499.34</v>
      </c>
      <c r="M525" s="63">
        <v>0.8</v>
      </c>
      <c r="N525" s="57"/>
    </row>
    <row r="526" spans="1:14" ht="114.6" customHeight="1" x14ac:dyDescent="0.2">
      <c r="A526" s="51" t="s">
        <v>2382</v>
      </c>
      <c r="B526" s="51" t="s">
        <v>813</v>
      </c>
      <c r="C526" s="51" t="s">
        <v>2383</v>
      </c>
      <c r="D526" s="51" t="s">
        <v>2384</v>
      </c>
      <c r="E526" s="51" t="s">
        <v>2385</v>
      </c>
      <c r="F526" s="91" t="s">
        <v>2386</v>
      </c>
      <c r="G526" s="90" t="s">
        <v>2354</v>
      </c>
      <c r="H526" s="51">
        <v>2018</v>
      </c>
      <c r="I526" s="51">
        <v>2018</v>
      </c>
      <c r="J526" s="51">
        <v>2021</v>
      </c>
      <c r="K526" s="54">
        <v>294092.44</v>
      </c>
      <c r="L526" s="54">
        <v>294092.44</v>
      </c>
      <c r="M526" s="63">
        <v>0.8</v>
      </c>
      <c r="N526" s="57"/>
    </row>
    <row r="527" spans="1:14" ht="87.95" customHeight="1" x14ac:dyDescent="0.2">
      <c r="A527" s="51" t="s">
        <v>2387</v>
      </c>
      <c r="B527" s="51" t="s">
        <v>813</v>
      </c>
      <c r="C527" s="51" t="s">
        <v>2388</v>
      </c>
      <c r="D527" s="51" t="s">
        <v>2389</v>
      </c>
      <c r="E527" s="56" t="s">
        <v>2390</v>
      </c>
      <c r="F527" s="91" t="s">
        <v>2391</v>
      </c>
      <c r="G527" s="90" t="s">
        <v>2309</v>
      </c>
      <c r="H527" s="51">
        <v>2018</v>
      </c>
      <c r="I527" s="51">
        <v>2018</v>
      </c>
      <c r="J527" s="51">
        <v>2020</v>
      </c>
      <c r="K527" s="54">
        <f>29100+178516.13</f>
        <v>207616.13</v>
      </c>
      <c r="L527" s="54">
        <f>29100+178516.13</f>
        <v>207616.13</v>
      </c>
      <c r="M527" s="63">
        <v>0.8</v>
      </c>
      <c r="N527" s="57"/>
    </row>
    <row r="528" spans="1:14" ht="81.95" customHeight="1" x14ac:dyDescent="0.2">
      <c r="A528" s="51" t="s">
        <v>2392</v>
      </c>
      <c r="B528" s="51" t="s">
        <v>813</v>
      </c>
      <c r="C528" s="51" t="s">
        <v>2393</v>
      </c>
      <c r="D528" s="51" t="s">
        <v>2393</v>
      </c>
      <c r="E528" s="56" t="s">
        <v>2394</v>
      </c>
      <c r="F528" s="91" t="s">
        <v>1090</v>
      </c>
      <c r="G528" s="90" t="s">
        <v>2309</v>
      </c>
      <c r="H528" s="51">
        <v>2019</v>
      </c>
      <c r="I528" s="51">
        <v>2019</v>
      </c>
      <c r="J528" s="51">
        <v>2019</v>
      </c>
      <c r="K528" s="54">
        <v>18847.849999999999</v>
      </c>
      <c r="L528" s="54">
        <v>18847.849999999999</v>
      </c>
      <c r="M528" s="63">
        <v>0.8</v>
      </c>
      <c r="N528" s="57"/>
    </row>
    <row r="529" spans="1:14" ht="132.6" customHeight="1" x14ac:dyDescent="0.2">
      <c r="A529" s="51" t="s">
        <v>2395</v>
      </c>
      <c r="B529" s="51" t="s">
        <v>813</v>
      </c>
      <c r="C529" s="51" t="s">
        <v>2396</v>
      </c>
      <c r="D529" s="51" t="s">
        <v>2397</v>
      </c>
      <c r="E529" s="56" t="s">
        <v>2398</v>
      </c>
      <c r="F529" s="91" t="s">
        <v>2399</v>
      </c>
      <c r="G529" s="90" t="s">
        <v>2309</v>
      </c>
      <c r="H529" s="51">
        <v>2019</v>
      </c>
      <c r="I529" s="51">
        <v>2019</v>
      </c>
      <c r="J529" s="51">
        <v>2022</v>
      </c>
      <c r="K529" s="54">
        <v>288209</v>
      </c>
      <c r="L529" s="54">
        <v>288209</v>
      </c>
      <c r="M529" s="63">
        <v>0.8</v>
      </c>
      <c r="N529" s="57"/>
    </row>
    <row r="530" spans="1:14" ht="93.95" customHeight="1" x14ac:dyDescent="0.2">
      <c r="A530" s="51" t="s">
        <v>2400</v>
      </c>
      <c r="B530" s="51" t="s">
        <v>813</v>
      </c>
      <c r="C530" s="51" t="s">
        <v>1065</v>
      </c>
      <c r="D530" s="51" t="s">
        <v>2401</v>
      </c>
      <c r="E530" s="56" t="s">
        <v>2402</v>
      </c>
      <c r="F530" s="91" t="s">
        <v>1067</v>
      </c>
      <c r="G530" s="90" t="s">
        <v>2309</v>
      </c>
      <c r="H530" s="51">
        <v>2019</v>
      </c>
      <c r="I530" s="51">
        <v>2019</v>
      </c>
      <c r="J530" s="51">
        <v>2021</v>
      </c>
      <c r="K530" s="54">
        <v>2268.5</v>
      </c>
      <c r="L530" s="54">
        <v>2268.5</v>
      </c>
      <c r="M530" s="63">
        <v>0.8</v>
      </c>
      <c r="N530" s="57"/>
    </row>
    <row r="531" spans="1:14" ht="111.6" customHeight="1" x14ac:dyDescent="0.2">
      <c r="A531" s="51" t="s">
        <v>2403</v>
      </c>
      <c r="B531" s="51" t="s">
        <v>813</v>
      </c>
      <c r="C531" s="51" t="s">
        <v>1065</v>
      </c>
      <c r="D531" s="51" t="s">
        <v>2404</v>
      </c>
      <c r="E531" s="56" t="s">
        <v>2405</v>
      </c>
      <c r="F531" s="91" t="s">
        <v>1067</v>
      </c>
      <c r="G531" s="90" t="s">
        <v>2309</v>
      </c>
      <c r="H531" s="51">
        <v>2019</v>
      </c>
      <c r="I531" s="51">
        <v>2019</v>
      </c>
      <c r="J531" s="51">
        <v>2022</v>
      </c>
      <c r="K531" s="54">
        <v>11415.19</v>
      </c>
      <c r="L531" s="54">
        <v>11415.19</v>
      </c>
      <c r="M531" s="63">
        <v>0.8</v>
      </c>
      <c r="N531" s="57"/>
    </row>
    <row r="532" spans="1:14" ht="89.1" customHeight="1" x14ac:dyDescent="0.2">
      <c r="A532" s="51" t="s">
        <v>2406</v>
      </c>
      <c r="B532" s="51" t="s">
        <v>813</v>
      </c>
      <c r="C532" s="51" t="s">
        <v>1065</v>
      </c>
      <c r="D532" s="51" t="s">
        <v>2407</v>
      </c>
      <c r="E532" s="56" t="s">
        <v>2408</v>
      </c>
      <c r="F532" s="91" t="s">
        <v>1067</v>
      </c>
      <c r="G532" s="90" t="s">
        <v>2309</v>
      </c>
      <c r="H532" s="51">
        <v>2019</v>
      </c>
      <c r="I532" s="51">
        <v>2019</v>
      </c>
      <c r="J532" s="51">
        <v>2022</v>
      </c>
      <c r="K532" s="54">
        <v>17907.91</v>
      </c>
      <c r="L532" s="54">
        <v>17907.91</v>
      </c>
      <c r="M532" s="63">
        <v>0.8</v>
      </c>
      <c r="N532" s="57"/>
    </row>
    <row r="533" spans="1:14" ht="126" customHeight="1" x14ac:dyDescent="0.2">
      <c r="A533" s="51" t="s">
        <v>2409</v>
      </c>
      <c r="B533" s="51" t="s">
        <v>813</v>
      </c>
      <c r="C533" s="51" t="s">
        <v>2410</v>
      </c>
      <c r="D533" s="51" t="s">
        <v>2411</v>
      </c>
      <c r="E533" s="56" t="s">
        <v>2412</v>
      </c>
      <c r="F533" s="91" t="s">
        <v>2413</v>
      </c>
      <c r="G533" s="90" t="s">
        <v>2414</v>
      </c>
      <c r="H533" s="51">
        <v>2019</v>
      </c>
      <c r="I533" s="51">
        <v>2019</v>
      </c>
      <c r="J533" s="51">
        <v>2023</v>
      </c>
      <c r="K533" s="54">
        <v>208092.5</v>
      </c>
      <c r="L533" s="54">
        <v>208092.5</v>
      </c>
      <c r="M533" s="63">
        <v>0.8</v>
      </c>
      <c r="N533" s="57"/>
    </row>
    <row r="534" spans="1:14" ht="122.1" customHeight="1" x14ac:dyDescent="0.2">
      <c r="A534" s="51" t="s">
        <v>2415</v>
      </c>
      <c r="B534" s="51" t="s">
        <v>813</v>
      </c>
      <c r="C534" s="51" t="s">
        <v>537</v>
      </c>
      <c r="D534" s="51" t="s">
        <v>2416</v>
      </c>
      <c r="E534" s="56" t="s">
        <v>2417</v>
      </c>
      <c r="F534" s="91" t="s">
        <v>539</v>
      </c>
      <c r="G534" s="90" t="s">
        <v>2414</v>
      </c>
      <c r="H534" s="51">
        <v>2020</v>
      </c>
      <c r="I534" s="51">
        <v>2020</v>
      </c>
      <c r="J534" s="51">
        <v>2023</v>
      </c>
      <c r="K534" s="54">
        <v>172857.76</v>
      </c>
      <c r="L534" s="54">
        <f>136437.71+36420.05</f>
        <v>172857.76</v>
      </c>
      <c r="M534" s="63">
        <v>0.8</v>
      </c>
      <c r="N534" s="57"/>
    </row>
    <row r="535" spans="1:14" ht="123.6" customHeight="1" x14ac:dyDescent="0.2">
      <c r="A535" s="51" t="s">
        <v>2418</v>
      </c>
      <c r="B535" s="51" t="s">
        <v>813</v>
      </c>
      <c r="C535" s="51" t="s">
        <v>2419</v>
      </c>
      <c r="D535" s="51" t="s">
        <v>2420</v>
      </c>
      <c r="E535" s="56" t="s">
        <v>2421</v>
      </c>
      <c r="F535" s="91" t="s">
        <v>2422</v>
      </c>
      <c r="G535" s="90" t="s">
        <v>2414</v>
      </c>
      <c r="H535" s="51">
        <v>2020</v>
      </c>
      <c r="I535" s="51">
        <v>2020</v>
      </c>
      <c r="J535" s="51">
        <v>2022</v>
      </c>
      <c r="K535" s="54">
        <v>52447.75</v>
      </c>
      <c r="L535" s="54">
        <v>52447.75</v>
      </c>
      <c r="M535" s="63">
        <v>0.8</v>
      </c>
      <c r="N535" s="57"/>
    </row>
    <row r="536" spans="1:14" ht="126" customHeight="1" x14ac:dyDescent="0.2">
      <c r="A536" s="51" t="s">
        <v>2423</v>
      </c>
      <c r="B536" s="51" t="s">
        <v>813</v>
      </c>
      <c r="C536" s="51" t="s">
        <v>2419</v>
      </c>
      <c r="D536" s="51" t="s">
        <v>2424</v>
      </c>
      <c r="E536" s="56" t="s">
        <v>2425</v>
      </c>
      <c r="F536" s="91" t="s">
        <v>2422</v>
      </c>
      <c r="G536" s="90" t="s">
        <v>2414</v>
      </c>
      <c r="H536" s="51">
        <v>2020</v>
      </c>
      <c r="I536" s="51">
        <v>2020</v>
      </c>
      <c r="J536" s="51">
        <v>2023</v>
      </c>
      <c r="K536" s="54">
        <v>52218.82</v>
      </c>
      <c r="L536" s="54">
        <v>52218.82</v>
      </c>
      <c r="M536" s="63">
        <v>0.8</v>
      </c>
      <c r="N536" s="57"/>
    </row>
    <row r="537" spans="1:14" ht="134.44999999999999" customHeight="1" x14ac:dyDescent="0.2">
      <c r="A537" s="51" t="s">
        <v>2426</v>
      </c>
      <c r="B537" s="51" t="s">
        <v>813</v>
      </c>
      <c r="C537" s="51" t="s">
        <v>2419</v>
      </c>
      <c r="D537" s="51" t="s">
        <v>2427</v>
      </c>
      <c r="E537" s="56" t="s">
        <v>2428</v>
      </c>
      <c r="F537" s="91" t="s">
        <v>2422</v>
      </c>
      <c r="G537" s="90" t="s">
        <v>2414</v>
      </c>
      <c r="H537" s="51">
        <v>2020</v>
      </c>
      <c r="I537" s="51">
        <v>2020</v>
      </c>
      <c r="J537" s="51">
        <v>2022</v>
      </c>
      <c r="K537" s="54">
        <v>39766.33</v>
      </c>
      <c r="L537" s="54">
        <v>39766.33</v>
      </c>
      <c r="M537" s="63">
        <v>0.8</v>
      </c>
      <c r="N537" s="57"/>
    </row>
    <row r="538" spans="1:14" ht="161.1" customHeight="1" x14ac:dyDescent="0.2">
      <c r="A538" s="51" t="s">
        <v>2429</v>
      </c>
      <c r="B538" s="51" t="s">
        <v>813</v>
      </c>
      <c r="C538" s="51" t="s">
        <v>2430</v>
      </c>
      <c r="D538" s="51" t="s">
        <v>2431</v>
      </c>
      <c r="E538" s="56" t="s">
        <v>2432</v>
      </c>
      <c r="F538" s="91" t="s">
        <v>1301</v>
      </c>
      <c r="G538" s="90" t="s">
        <v>2433</v>
      </c>
      <c r="H538" s="51">
        <v>2020</v>
      </c>
      <c r="I538" s="51">
        <v>2020</v>
      </c>
      <c r="J538" s="51">
        <v>2022</v>
      </c>
      <c r="K538" s="54">
        <v>110419.49</v>
      </c>
      <c r="L538" s="54">
        <v>110419.49</v>
      </c>
      <c r="M538" s="63">
        <v>0.8</v>
      </c>
      <c r="N538" s="57"/>
    </row>
    <row r="539" spans="1:14" ht="83.45" customHeight="1" x14ac:dyDescent="0.2">
      <c r="A539" s="51" t="s">
        <v>2434</v>
      </c>
      <c r="B539" s="51" t="s">
        <v>813</v>
      </c>
      <c r="C539" s="51" t="s">
        <v>2435</v>
      </c>
      <c r="D539" s="51" t="s">
        <v>1492</v>
      </c>
      <c r="E539" s="56" t="s">
        <v>2436</v>
      </c>
      <c r="F539" s="91" t="s">
        <v>1494</v>
      </c>
      <c r="G539" s="90" t="s">
        <v>2433</v>
      </c>
      <c r="H539" s="51">
        <v>2021</v>
      </c>
      <c r="I539" s="51">
        <v>2021</v>
      </c>
      <c r="J539" s="51">
        <v>2023</v>
      </c>
      <c r="K539" s="54">
        <v>188629.58</v>
      </c>
      <c r="L539" s="54">
        <v>188629.58</v>
      </c>
      <c r="M539" s="63">
        <v>0.8</v>
      </c>
      <c r="N539" s="57"/>
    </row>
    <row r="540" spans="1:14" ht="120.6" customHeight="1" x14ac:dyDescent="0.2">
      <c r="A540" s="51" t="s">
        <v>2437</v>
      </c>
      <c r="B540" s="51" t="s">
        <v>813</v>
      </c>
      <c r="C540" s="51" t="s">
        <v>1488</v>
      </c>
      <c r="D540" s="51" t="s">
        <v>1489</v>
      </c>
      <c r="E540" s="56" t="s">
        <v>2438</v>
      </c>
      <c r="F540" s="91" t="s">
        <v>1490</v>
      </c>
      <c r="G540" s="90" t="s">
        <v>2439</v>
      </c>
      <c r="H540" s="51">
        <v>2021</v>
      </c>
      <c r="I540" s="51">
        <v>2021</v>
      </c>
      <c r="J540" s="51">
        <v>2023</v>
      </c>
      <c r="K540" s="54">
        <v>32802.92</v>
      </c>
      <c r="L540" s="54">
        <v>32802.92</v>
      </c>
      <c r="M540" s="63">
        <v>0.8</v>
      </c>
      <c r="N540" s="57"/>
    </row>
    <row r="541" spans="1:14" ht="122.1" customHeight="1" x14ac:dyDescent="0.2">
      <c r="A541" s="51" t="s">
        <v>2440</v>
      </c>
      <c r="B541" s="51" t="s">
        <v>813</v>
      </c>
      <c r="C541" s="51" t="s">
        <v>750</v>
      </c>
      <c r="D541" s="51" t="s">
        <v>2441</v>
      </c>
      <c r="E541" s="56" t="s">
        <v>2442</v>
      </c>
      <c r="F541" s="91" t="s">
        <v>752</v>
      </c>
      <c r="G541" s="90" t="s">
        <v>2439</v>
      </c>
      <c r="H541" s="51">
        <v>2021</v>
      </c>
      <c r="I541" s="51">
        <v>2021</v>
      </c>
      <c r="J541" s="51">
        <v>2023</v>
      </c>
      <c r="K541" s="54">
        <v>83738.48</v>
      </c>
      <c r="L541" s="54">
        <v>83738.48</v>
      </c>
      <c r="M541" s="63">
        <v>0.8</v>
      </c>
      <c r="N541" s="57"/>
    </row>
    <row r="542" spans="1:14" ht="115.5" customHeight="1" x14ac:dyDescent="0.2">
      <c r="A542" s="92" t="s">
        <v>2443</v>
      </c>
      <c r="B542" s="51" t="s">
        <v>813</v>
      </c>
      <c r="C542" s="92" t="s">
        <v>2444</v>
      </c>
      <c r="D542" s="98" t="s">
        <v>2445</v>
      </c>
      <c r="E542" s="98" t="s">
        <v>2446</v>
      </c>
      <c r="F542" s="99" t="s">
        <v>2447</v>
      </c>
      <c r="G542" s="90" t="s">
        <v>2439</v>
      </c>
      <c r="H542" s="98">
        <v>2021</v>
      </c>
      <c r="I542" s="98">
        <v>2021</v>
      </c>
      <c r="J542" s="98">
        <v>2022</v>
      </c>
      <c r="K542" s="100">
        <v>12175.92</v>
      </c>
      <c r="L542" s="54">
        <v>12175.92</v>
      </c>
      <c r="M542" s="63">
        <v>0.8</v>
      </c>
      <c r="N542" s="57"/>
    </row>
    <row r="543" spans="1:14" ht="87.95" customHeight="1" x14ac:dyDescent="0.2">
      <c r="A543" s="92" t="s">
        <v>2448</v>
      </c>
      <c r="B543" s="51" t="s">
        <v>813</v>
      </c>
      <c r="C543" s="92" t="s">
        <v>2449</v>
      </c>
      <c r="D543" s="98" t="s">
        <v>2450</v>
      </c>
      <c r="E543" s="56" t="s">
        <v>2451</v>
      </c>
      <c r="F543" s="99" t="s">
        <v>2452</v>
      </c>
      <c r="G543" s="90" t="s">
        <v>2433</v>
      </c>
      <c r="H543" s="98">
        <v>2021</v>
      </c>
      <c r="I543" s="98">
        <v>2021</v>
      </c>
      <c r="J543" s="98">
        <v>2023</v>
      </c>
      <c r="K543" s="54">
        <v>95429.19</v>
      </c>
      <c r="L543" s="54">
        <v>95429.19</v>
      </c>
      <c r="M543" s="63">
        <v>0.8</v>
      </c>
      <c r="N543" s="57"/>
    </row>
    <row r="544" spans="1:14" ht="71.45" customHeight="1" x14ac:dyDescent="0.2">
      <c r="A544" s="92" t="s">
        <v>2453</v>
      </c>
      <c r="B544" s="51" t="s">
        <v>813</v>
      </c>
      <c r="C544" s="92" t="s">
        <v>1549</v>
      </c>
      <c r="D544" s="98" t="s">
        <v>2454</v>
      </c>
      <c r="E544" s="98" t="s">
        <v>2455</v>
      </c>
      <c r="F544" s="99" t="s">
        <v>1551</v>
      </c>
      <c r="G544" s="93" t="s">
        <v>2433</v>
      </c>
      <c r="H544" s="98">
        <v>2021</v>
      </c>
      <c r="I544" s="98">
        <v>2021</v>
      </c>
      <c r="J544" s="98">
        <v>2022</v>
      </c>
      <c r="K544" s="100">
        <v>49948.66</v>
      </c>
      <c r="L544" s="54">
        <v>49948.66</v>
      </c>
      <c r="M544" s="63">
        <v>0.8</v>
      </c>
      <c r="N544" s="57"/>
    </row>
    <row r="545" spans="1:14" ht="114" x14ac:dyDescent="0.2">
      <c r="A545" s="92" t="s">
        <v>2456</v>
      </c>
      <c r="B545" s="51" t="s">
        <v>813</v>
      </c>
      <c r="C545" s="92" t="s">
        <v>2457</v>
      </c>
      <c r="D545" s="98" t="s">
        <v>2458</v>
      </c>
      <c r="E545" s="98" t="s">
        <v>2459</v>
      </c>
      <c r="F545" s="71" t="s">
        <v>2460</v>
      </c>
      <c r="G545" s="90" t="s">
        <v>2461</v>
      </c>
      <c r="H545" s="98">
        <v>2022</v>
      </c>
      <c r="I545" s="98">
        <v>2022</v>
      </c>
      <c r="J545" s="98">
        <v>2023</v>
      </c>
      <c r="K545" s="100">
        <v>137338.07999999999</v>
      </c>
      <c r="L545" s="54">
        <v>137338.07999999999</v>
      </c>
      <c r="M545" s="63">
        <v>0.8</v>
      </c>
      <c r="N545" s="57"/>
    </row>
    <row r="546" spans="1:14" ht="72.599999999999994" customHeight="1" x14ac:dyDescent="0.2">
      <c r="A546" s="92" t="s">
        <v>2462</v>
      </c>
      <c r="B546" s="51" t="s">
        <v>813</v>
      </c>
      <c r="C546" s="92" t="s">
        <v>2463</v>
      </c>
      <c r="D546" s="98" t="s">
        <v>2464</v>
      </c>
      <c r="E546" s="98" t="s">
        <v>2465</v>
      </c>
      <c r="F546" s="71" t="s">
        <v>2466</v>
      </c>
      <c r="G546" s="90" t="s">
        <v>2433</v>
      </c>
      <c r="H546" s="98">
        <v>2022</v>
      </c>
      <c r="I546" s="98">
        <v>2022</v>
      </c>
      <c r="J546" s="98">
        <v>2023</v>
      </c>
      <c r="K546" s="100">
        <v>165354.15</v>
      </c>
      <c r="L546" s="54">
        <v>165354.15</v>
      </c>
      <c r="M546" s="63">
        <v>0.8</v>
      </c>
      <c r="N546" s="57"/>
    </row>
    <row r="547" spans="1:14" ht="95.45" customHeight="1" x14ac:dyDescent="0.2">
      <c r="A547" s="92" t="s">
        <v>2467</v>
      </c>
      <c r="B547" s="51" t="s">
        <v>813</v>
      </c>
      <c r="C547" s="92" t="s">
        <v>2468</v>
      </c>
      <c r="D547" s="98" t="s">
        <v>2469</v>
      </c>
      <c r="E547" s="98" t="s">
        <v>2470</v>
      </c>
      <c r="F547" s="71" t="s">
        <v>2471</v>
      </c>
      <c r="G547" s="90" t="s">
        <v>2433</v>
      </c>
      <c r="H547" s="98">
        <v>2022</v>
      </c>
      <c r="I547" s="98">
        <v>2022</v>
      </c>
      <c r="J547" s="98">
        <v>2023</v>
      </c>
      <c r="K547" s="54">
        <v>151283.82999999999</v>
      </c>
      <c r="L547" s="54">
        <v>151283.82999999999</v>
      </c>
      <c r="M547" s="63">
        <v>0.8</v>
      </c>
      <c r="N547" s="57"/>
    </row>
    <row r="548" spans="1:14" ht="66" customHeight="1" x14ac:dyDescent="0.2">
      <c r="A548" s="92" t="s">
        <v>2472</v>
      </c>
      <c r="B548" s="51" t="s">
        <v>813</v>
      </c>
      <c r="C548" s="92" t="s">
        <v>2473</v>
      </c>
      <c r="D548" s="98" t="s">
        <v>2474</v>
      </c>
      <c r="E548" s="98" t="s">
        <v>2475</v>
      </c>
      <c r="F548" s="71" t="s">
        <v>2476</v>
      </c>
      <c r="G548" s="90" t="s">
        <v>2433</v>
      </c>
      <c r="H548" s="98">
        <v>2022</v>
      </c>
      <c r="I548" s="98">
        <v>2022</v>
      </c>
      <c r="J548" s="98">
        <v>2023</v>
      </c>
      <c r="K548" s="100">
        <v>29140.65</v>
      </c>
      <c r="L548" s="100">
        <v>29140.65</v>
      </c>
      <c r="M548" s="63">
        <v>0.8</v>
      </c>
      <c r="N548" s="57"/>
    </row>
    <row r="549" spans="1:14" ht="92.1" customHeight="1" x14ac:dyDescent="0.2">
      <c r="A549" s="92" t="s">
        <v>2477</v>
      </c>
      <c r="B549" s="51" t="s">
        <v>813</v>
      </c>
      <c r="C549" s="92" t="s">
        <v>2478</v>
      </c>
      <c r="D549" s="98" t="s">
        <v>2479</v>
      </c>
      <c r="E549" s="98" t="s">
        <v>2480</v>
      </c>
      <c r="F549" s="101" t="s">
        <v>2481</v>
      </c>
      <c r="G549" s="90" t="s">
        <v>2433</v>
      </c>
      <c r="H549" s="98">
        <v>2022</v>
      </c>
      <c r="I549" s="98">
        <v>2022</v>
      </c>
      <c r="J549" s="98">
        <v>2023</v>
      </c>
      <c r="K549" s="100">
        <v>28364.12</v>
      </c>
      <c r="L549" s="100">
        <v>28364.12</v>
      </c>
      <c r="M549" s="63">
        <v>0.8</v>
      </c>
      <c r="N549" s="57"/>
    </row>
    <row r="550" spans="1:14" ht="76.5" customHeight="1" x14ac:dyDescent="0.2">
      <c r="A550" s="92" t="s">
        <v>2482</v>
      </c>
      <c r="B550" s="51" t="s">
        <v>813</v>
      </c>
      <c r="C550" s="92" t="s">
        <v>2483</v>
      </c>
      <c r="D550" s="98" t="s">
        <v>2484</v>
      </c>
      <c r="E550" s="98" t="s">
        <v>2485</v>
      </c>
      <c r="F550" s="68" t="s">
        <v>2486</v>
      </c>
      <c r="G550" s="90" t="s">
        <v>2433</v>
      </c>
      <c r="H550" s="98">
        <v>2021</v>
      </c>
      <c r="I550" s="98">
        <v>2021</v>
      </c>
      <c r="J550" s="98">
        <v>2023</v>
      </c>
      <c r="K550" s="100">
        <v>54220.38</v>
      </c>
      <c r="L550" s="100">
        <v>54220.38</v>
      </c>
      <c r="M550" s="63">
        <v>0.8</v>
      </c>
      <c r="N550" s="57"/>
    </row>
    <row r="551" spans="1:14" ht="49.5" customHeight="1" x14ac:dyDescent="0.2">
      <c r="A551" s="132" t="s">
        <v>2487</v>
      </c>
      <c r="B551" s="132"/>
      <c r="C551" s="132"/>
      <c r="D551" s="132"/>
      <c r="E551" s="132"/>
      <c r="F551" s="132"/>
      <c r="G551" s="132"/>
      <c r="H551" s="132"/>
      <c r="I551" s="132"/>
      <c r="J551" s="132"/>
      <c r="K551" s="132"/>
      <c r="L551" s="132"/>
      <c r="M551" s="132"/>
      <c r="N551" s="57"/>
    </row>
    <row r="552" spans="1:14" ht="49.5" customHeight="1" x14ac:dyDescent="0.2">
      <c r="A552" s="132" t="s">
        <v>2078</v>
      </c>
      <c r="B552" s="132"/>
      <c r="C552" s="132"/>
      <c r="D552" s="132"/>
      <c r="E552" s="132"/>
      <c r="F552" s="132"/>
      <c r="G552" s="132"/>
      <c r="H552" s="132"/>
      <c r="I552" s="132"/>
      <c r="J552" s="132"/>
      <c r="K552" s="132"/>
      <c r="L552" s="132"/>
      <c r="M552" s="132"/>
      <c r="N552" s="57"/>
    </row>
    <row r="553" spans="1:14" ht="87.6" customHeight="1" x14ac:dyDescent="0.2">
      <c r="A553" s="51" t="s">
        <v>2488</v>
      </c>
      <c r="B553" s="51" t="s">
        <v>813</v>
      </c>
      <c r="C553" s="51" t="s">
        <v>2489</v>
      </c>
      <c r="D553" s="51" t="s">
        <v>2490</v>
      </c>
      <c r="E553" s="51" t="s">
        <v>2491</v>
      </c>
      <c r="F553" s="51" t="s">
        <v>2492</v>
      </c>
      <c r="G553" s="90" t="s">
        <v>2309</v>
      </c>
      <c r="H553" s="51">
        <v>2017</v>
      </c>
      <c r="I553" s="51">
        <v>2017</v>
      </c>
      <c r="J553" s="51">
        <v>2019</v>
      </c>
      <c r="K553" s="62">
        <v>71426.759999999995</v>
      </c>
      <c r="L553" s="54">
        <v>71426.759999999995</v>
      </c>
      <c r="M553" s="63">
        <v>0.8</v>
      </c>
      <c r="N553" s="57"/>
    </row>
    <row r="554" spans="1:14" ht="98.45" customHeight="1" x14ac:dyDescent="0.2">
      <c r="A554" s="51" t="s">
        <v>2493</v>
      </c>
      <c r="B554" s="51" t="s">
        <v>813</v>
      </c>
      <c r="C554" s="51" t="s">
        <v>2494</v>
      </c>
      <c r="D554" s="51" t="s">
        <v>2495</v>
      </c>
      <c r="E554" s="51" t="s">
        <v>2496</v>
      </c>
      <c r="F554" s="51" t="s">
        <v>425</v>
      </c>
      <c r="G554" s="90" t="s">
        <v>2309</v>
      </c>
      <c r="H554" s="51">
        <v>2017</v>
      </c>
      <c r="I554" s="51">
        <v>2017</v>
      </c>
      <c r="J554" s="51">
        <v>2019</v>
      </c>
      <c r="K554" s="54">
        <v>304008.55</v>
      </c>
      <c r="L554" s="54">
        <v>304008.55</v>
      </c>
      <c r="M554" s="63">
        <v>0.8</v>
      </c>
      <c r="N554" s="57"/>
    </row>
    <row r="555" spans="1:14" ht="78.599999999999994" customHeight="1" x14ac:dyDescent="0.2">
      <c r="A555" s="51" t="s">
        <v>2497</v>
      </c>
      <c r="B555" s="51" t="s">
        <v>813</v>
      </c>
      <c r="C555" s="51" t="s">
        <v>2498</v>
      </c>
      <c r="D555" s="51" t="s">
        <v>2499</v>
      </c>
      <c r="E555" s="51" t="s">
        <v>2500</v>
      </c>
      <c r="F555" s="51" t="s">
        <v>2501</v>
      </c>
      <c r="G555" s="90" t="s">
        <v>2309</v>
      </c>
      <c r="H555" s="51">
        <v>2017</v>
      </c>
      <c r="I555" s="51">
        <v>2017</v>
      </c>
      <c r="J555" s="51">
        <v>2018</v>
      </c>
      <c r="K555" s="102">
        <v>89190.33</v>
      </c>
      <c r="L555" s="54">
        <v>89190.33</v>
      </c>
      <c r="M555" s="63">
        <v>0.8</v>
      </c>
      <c r="N555" s="57"/>
    </row>
    <row r="556" spans="1:14" ht="84.6" customHeight="1" x14ac:dyDescent="0.2">
      <c r="A556" s="51" t="s">
        <v>2502</v>
      </c>
      <c r="B556" s="51" t="s">
        <v>813</v>
      </c>
      <c r="C556" s="51" t="s">
        <v>2503</v>
      </c>
      <c r="D556" s="51" t="s">
        <v>2504</v>
      </c>
      <c r="E556" s="51" t="s">
        <v>2505</v>
      </c>
      <c r="F556" s="51" t="s">
        <v>946</v>
      </c>
      <c r="G556" s="90" t="s">
        <v>2309</v>
      </c>
      <c r="H556" s="51">
        <v>2017</v>
      </c>
      <c r="I556" s="51">
        <v>2017</v>
      </c>
      <c r="J556" s="51">
        <v>2018</v>
      </c>
      <c r="K556" s="54">
        <v>447545</v>
      </c>
      <c r="L556" s="54">
        <v>447545</v>
      </c>
      <c r="M556" s="63">
        <v>0.8</v>
      </c>
      <c r="N556" s="57"/>
    </row>
    <row r="557" spans="1:14" ht="83.1" customHeight="1" x14ac:dyDescent="0.2">
      <c r="A557" s="51" t="s">
        <v>2506</v>
      </c>
      <c r="B557" s="51" t="s">
        <v>813</v>
      </c>
      <c r="C557" s="51" t="s">
        <v>2507</v>
      </c>
      <c r="D557" s="51" t="s">
        <v>2508</v>
      </c>
      <c r="E557" s="51" t="s">
        <v>2509</v>
      </c>
      <c r="F557" s="51" t="s">
        <v>2308</v>
      </c>
      <c r="G557" s="90" t="s">
        <v>2309</v>
      </c>
      <c r="H557" s="51">
        <v>2017</v>
      </c>
      <c r="I557" s="51">
        <v>2017</v>
      </c>
      <c r="J557" s="51">
        <v>2018</v>
      </c>
      <c r="K557" s="54">
        <v>18885.3</v>
      </c>
      <c r="L557" s="54">
        <v>18885.3</v>
      </c>
      <c r="M557" s="63">
        <v>0.8</v>
      </c>
      <c r="N557" s="57"/>
    </row>
    <row r="558" spans="1:14" ht="57" customHeight="1" x14ac:dyDescent="0.2">
      <c r="A558" s="51" t="s">
        <v>2510</v>
      </c>
      <c r="B558" s="51" t="s">
        <v>813</v>
      </c>
      <c r="C558" s="51" t="s">
        <v>2511</v>
      </c>
      <c r="D558" s="51" t="s">
        <v>2512</v>
      </c>
      <c r="E558" s="51" t="s">
        <v>2500</v>
      </c>
      <c r="F558" s="51" t="s">
        <v>2308</v>
      </c>
      <c r="G558" s="90" t="s">
        <v>2309</v>
      </c>
      <c r="H558" s="51">
        <v>2017</v>
      </c>
      <c r="I558" s="51">
        <v>2017</v>
      </c>
      <c r="J558" s="51">
        <v>2018</v>
      </c>
      <c r="K558" s="54">
        <v>220803.85</v>
      </c>
      <c r="L558" s="54">
        <v>220803.85</v>
      </c>
      <c r="M558" s="63">
        <v>0.8</v>
      </c>
      <c r="N558" s="57"/>
    </row>
    <row r="559" spans="1:14" ht="39.950000000000003" customHeight="1" x14ac:dyDescent="0.2">
      <c r="A559" s="140" t="s">
        <v>2303</v>
      </c>
      <c r="B559" s="141"/>
      <c r="C559" s="141"/>
      <c r="D559" s="141"/>
      <c r="E559" s="141"/>
      <c r="F559" s="141"/>
      <c r="G559" s="141"/>
      <c r="H559" s="141"/>
      <c r="I559" s="141"/>
      <c r="J559" s="141"/>
      <c r="K559" s="141"/>
      <c r="L559" s="141"/>
      <c r="M559" s="142"/>
      <c r="N559" s="57"/>
    </row>
    <row r="560" spans="1:14" ht="79.5" customHeight="1" x14ac:dyDescent="0.2">
      <c r="A560" s="51" t="s">
        <v>2513</v>
      </c>
      <c r="B560" s="98" t="s">
        <v>813</v>
      </c>
      <c r="C560" s="98" t="s">
        <v>2514</v>
      </c>
      <c r="D560" s="98" t="s">
        <v>2515</v>
      </c>
      <c r="E560" s="51" t="s">
        <v>2500</v>
      </c>
      <c r="F560" s="98" t="s">
        <v>898</v>
      </c>
      <c r="G560" s="90" t="s">
        <v>2309</v>
      </c>
      <c r="H560" s="98">
        <v>2017</v>
      </c>
      <c r="I560" s="98">
        <v>2017</v>
      </c>
      <c r="J560" s="98">
        <v>2019</v>
      </c>
      <c r="K560" s="100">
        <v>359224.76</v>
      </c>
      <c r="L560" s="100">
        <v>359224.76</v>
      </c>
      <c r="M560" s="63">
        <v>0.8</v>
      </c>
      <c r="N560" s="57"/>
    </row>
    <row r="561" spans="1:14" ht="105.6" customHeight="1" x14ac:dyDescent="0.2">
      <c r="A561" s="51" t="s">
        <v>2516</v>
      </c>
      <c r="B561" s="98" t="s">
        <v>813</v>
      </c>
      <c r="C561" s="98" t="s">
        <v>2517</v>
      </c>
      <c r="D561" s="98" t="s">
        <v>2518</v>
      </c>
      <c r="E561" s="51" t="s">
        <v>2519</v>
      </c>
      <c r="F561" s="98" t="s">
        <v>1963</v>
      </c>
      <c r="G561" s="90" t="s">
        <v>2520</v>
      </c>
      <c r="H561" s="98">
        <v>2017</v>
      </c>
      <c r="I561" s="98">
        <v>2017</v>
      </c>
      <c r="J561" s="98">
        <v>2019</v>
      </c>
      <c r="K561" s="100">
        <v>224797.02</v>
      </c>
      <c r="L561" s="103">
        <v>224797.02</v>
      </c>
      <c r="M561" s="63">
        <v>0.8</v>
      </c>
      <c r="N561" s="57"/>
    </row>
    <row r="562" spans="1:14" ht="111.95" customHeight="1" x14ac:dyDescent="0.2">
      <c r="A562" s="51" t="s">
        <v>2521</v>
      </c>
      <c r="B562" s="98" t="s">
        <v>813</v>
      </c>
      <c r="C562" s="98" t="s">
        <v>2522</v>
      </c>
      <c r="D562" s="98" t="s">
        <v>2523</v>
      </c>
      <c r="E562" s="51" t="s">
        <v>2519</v>
      </c>
      <c r="F562" s="98" t="s">
        <v>2524</v>
      </c>
      <c r="G562" s="90" t="s">
        <v>2520</v>
      </c>
      <c r="H562" s="98">
        <v>2017</v>
      </c>
      <c r="I562" s="98">
        <v>2017</v>
      </c>
      <c r="J562" s="98">
        <v>2019</v>
      </c>
      <c r="K562" s="100">
        <v>128740.04</v>
      </c>
      <c r="L562" s="100">
        <v>128740.04</v>
      </c>
      <c r="M562" s="63">
        <v>0.8</v>
      </c>
      <c r="N562" s="57"/>
    </row>
    <row r="563" spans="1:14" ht="80.099999999999994" customHeight="1" x14ac:dyDescent="0.2">
      <c r="A563" s="51" t="s">
        <v>2525</v>
      </c>
      <c r="B563" s="98" t="s">
        <v>813</v>
      </c>
      <c r="C563" s="98" t="s">
        <v>2526</v>
      </c>
      <c r="D563" s="98" t="s">
        <v>2527</v>
      </c>
      <c r="E563" s="51" t="s">
        <v>2528</v>
      </c>
      <c r="F563" s="98" t="s">
        <v>1511</v>
      </c>
      <c r="G563" s="90" t="s">
        <v>2309</v>
      </c>
      <c r="H563" s="98">
        <v>2017</v>
      </c>
      <c r="I563" s="98">
        <v>2017</v>
      </c>
      <c r="J563" s="98">
        <v>2019</v>
      </c>
      <c r="K563" s="100">
        <v>125347.29</v>
      </c>
      <c r="L563" s="103">
        <v>125347.29</v>
      </c>
      <c r="M563" s="63">
        <v>0.8</v>
      </c>
      <c r="N563" s="57"/>
    </row>
    <row r="564" spans="1:14" ht="70.5" customHeight="1" x14ac:dyDescent="0.2">
      <c r="A564" s="51" t="s">
        <v>2529</v>
      </c>
      <c r="B564" s="98" t="s">
        <v>813</v>
      </c>
      <c r="C564" s="98" t="s">
        <v>2530</v>
      </c>
      <c r="D564" s="98" t="s">
        <v>2531</v>
      </c>
      <c r="E564" s="51" t="s">
        <v>2532</v>
      </c>
      <c r="F564" s="98" t="s">
        <v>2533</v>
      </c>
      <c r="G564" s="90" t="s">
        <v>2309</v>
      </c>
      <c r="H564" s="98">
        <v>2017</v>
      </c>
      <c r="I564" s="98">
        <v>2017</v>
      </c>
      <c r="J564" s="98">
        <v>2019</v>
      </c>
      <c r="K564" s="103">
        <v>70248.53</v>
      </c>
      <c r="L564" s="103">
        <v>70248.53</v>
      </c>
      <c r="M564" s="63">
        <v>0.8</v>
      </c>
      <c r="N564" s="57"/>
    </row>
    <row r="565" spans="1:14" ht="74.45" customHeight="1" x14ac:dyDescent="0.2">
      <c r="A565" s="51" t="s">
        <v>2534</v>
      </c>
      <c r="B565" s="98" t="s">
        <v>813</v>
      </c>
      <c r="C565" s="98" t="s">
        <v>855</v>
      </c>
      <c r="D565" s="98" t="s">
        <v>2535</v>
      </c>
      <c r="E565" s="51" t="s">
        <v>2536</v>
      </c>
      <c r="F565" s="98" t="s">
        <v>857</v>
      </c>
      <c r="G565" s="90" t="s">
        <v>2309</v>
      </c>
      <c r="H565" s="98">
        <v>2017</v>
      </c>
      <c r="I565" s="98">
        <v>2017</v>
      </c>
      <c r="J565" s="98">
        <v>2018</v>
      </c>
      <c r="K565" s="100">
        <v>225248.45</v>
      </c>
      <c r="L565" s="103">
        <v>225248.45</v>
      </c>
      <c r="M565" s="63">
        <v>0.8</v>
      </c>
      <c r="N565" s="57"/>
    </row>
    <row r="566" spans="1:14" ht="66" customHeight="1" x14ac:dyDescent="0.2">
      <c r="A566" s="51" t="s">
        <v>2537</v>
      </c>
      <c r="B566" s="98" t="s">
        <v>813</v>
      </c>
      <c r="C566" s="98" t="s">
        <v>883</v>
      </c>
      <c r="D566" s="98" t="s">
        <v>2538</v>
      </c>
      <c r="E566" s="51" t="s">
        <v>2539</v>
      </c>
      <c r="F566" s="98" t="s">
        <v>885</v>
      </c>
      <c r="G566" s="90" t="s">
        <v>2309</v>
      </c>
      <c r="H566" s="98">
        <v>2017</v>
      </c>
      <c r="I566" s="98">
        <v>2017</v>
      </c>
      <c r="J566" s="98">
        <v>2019</v>
      </c>
      <c r="K566" s="104">
        <v>384500</v>
      </c>
      <c r="L566" s="104">
        <v>384500</v>
      </c>
      <c r="M566" s="63">
        <v>0.8</v>
      </c>
      <c r="N566" s="57"/>
    </row>
    <row r="567" spans="1:14" ht="57" customHeight="1" x14ac:dyDescent="0.2">
      <c r="A567" s="51" t="s">
        <v>2540</v>
      </c>
      <c r="B567" s="98" t="s">
        <v>813</v>
      </c>
      <c r="C567" s="98" t="s">
        <v>867</v>
      </c>
      <c r="D567" s="98" t="s">
        <v>2541</v>
      </c>
      <c r="E567" s="51" t="s">
        <v>2542</v>
      </c>
      <c r="F567" s="98" t="s">
        <v>869</v>
      </c>
      <c r="G567" s="90" t="s">
        <v>2309</v>
      </c>
      <c r="H567" s="98">
        <v>2017</v>
      </c>
      <c r="I567" s="98">
        <v>2017</v>
      </c>
      <c r="J567" s="98">
        <v>2018</v>
      </c>
      <c r="K567" s="100">
        <v>53446.1</v>
      </c>
      <c r="L567" s="103">
        <v>53446.1</v>
      </c>
      <c r="M567" s="63">
        <v>0.8</v>
      </c>
      <c r="N567" s="57"/>
    </row>
    <row r="568" spans="1:14" ht="44.1" customHeight="1" x14ac:dyDescent="0.2">
      <c r="A568" s="140" t="s">
        <v>2355</v>
      </c>
      <c r="B568" s="143"/>
      <c r="C568" s="143"/>
      <c r="D568" s="143"/>
      <c r="E568" s="143"/>
      <c r="F568" s="143"/>
      <c r="G568" s="143"/>
      <c r="H568" s="143"/>
      <c r="I568" s="143"/>
      <c r="J568" s="143"/>
      <c r="K568" s="143"/>
      <c r="L568" s="143"/>
      <c r="M568" s="144"/>
      <c r="N568" s="57"/>
    </row>
    <row r="569" spans="1:14" ht="82.5" customHeight="1" x14ac:dyDescent="0.2">
      <c r="A569" s="51" t="s">
        <v>2543</v>
      </c>
      <c r="B569" s="98" t="s">
        <v>813</v>
      </c>
      <c r="C569" s="98" t="s">
        <v>2544</v>
      </c>
      <c r="D569" s="98" t="s">
        <v>2545</v>
      </c>
      <c r="E569" s="51" t="s">
        <v>2546</v>
      </c>
      <c r="F569" s="98" t="s">
        <v>2547</v>
      </c>
      <c r="G569" s="90" t="s">
        <v>2309</v>
      </c>
      <c r="H569" s="98">
        <v>2018</v>
      </c>
      <c r="I569" s="98">
        <v>2018</v>
      </c>
      <c r="J569" s="98">
        <v>2019</v>
      </c>
      <c r="K569" s="100">
        <v>55438.16</v>
      </c>
      <c r="L569" s="100">
        <v>55438.16</v>
      </c>
      <c r="M569" s="63">
        <v>0.8</v>
      </c>
      <c r="N569" s="57"/>
    </row>
    <row r="570" spans="1:14" ht="99.75" x14ac:dyDescent="0.2">
      <c r="A570" s="98" t="s">
        <v>2548</v>
      </c>
      <c r="B570" s="98" t="s">
        <v>813</v>
      </c>
      <c r="C570" s="98" t="s">
        <v>2549</v>
      </c>
      <c r="D570" s="98" t="s">
        <v>2550</v>
      </c>
      <c r="E570" s="98" t="s">
        <v>2551</v>
      </c>
      <c r="F570" s="98" t="s">
        <v>2552</v>
      </c>
      <c r="G570" s="90" t="s">
        <v>2520</v>
      </c>
      <c r="H570" s="98">
        <v>2018</v>
      </c>
      <c r="I570" s="98">
        <v>2018</v>
      </c>
      <c r="J570" s="98">
        <v>2023</v>
      </c>
      <c r="K570" s="100">
        <v>208403.68</v>
      </c>
      <c r="L570" s="100">
        <v>208403.68</v>
      </c>
      <c r="M570" s="63">
        <v>0.8</v>
      </c>
      <c r="N570" s="57"/>
    </row>
    <row r="571" spans="1:14" ht="64.5" customHeight="1" x14ac:dyDescent="0.2">
      <c r="A571" s="98" t="s">
        <v>2553</v>
      </c>
      <c r="B571" s="98" t="s">
        <v>813</v>
      </c>
      <c r="C571" s="98" t="s">
        <v>2554</v>
      </c>
      <c r="D571" s="98" t="s">
        <v>2555</v>
      </c>
      <c r="E571" s="98" t="s">
        <v>2556</v>
      </c>
      <c r="F571" s="98" t="s">
        <v>2557</v>
      </c>
      <c r="G571" s="90" t="s">
        <v>2309</v>
      </c>
      <c r="H571" s="98">
        <v>2018</v>
      </c>
      <c r="I571" s="98">
        <v>2018</v>
      </c>
      <c r="J571" s="98">
        <v>2020</v>
      </c>
      <c r="K571" s="100">
        <v>306576.51</v>
      </c>
      <c r="L571" s="103">
        <v>306576.51</v>
      </c>
      <c r="M571" s="63">
        <v>0.8</v>
      </c>
      <c r="N571" s="57"/>
    </row>
    <row r="572" spans="1:14" ht="66" customHeight="1" x14ac:dyDescent="0.2">
      <c r="A572" s="51" t="s">
        <v>2558</v>
      </c>
      <c r="B572" s="51" t="s">
        <v>813</v>
      </c>
      <c r="C572" s="51" t="s">
        <v>551</v>
      </c>
      <c r="D572" s="51" t="s">
        <v>2559</v>
      </c>
      <c r="E572" s="51" t="s">
        <v>2500</v>
      </c>
      <c r="F572" s="51" t="s">
        <v>1059</v>
      </c>
      <c r="G572" s="90" t="s">
        <v>2309</v>
      </c>
      <c r="H572" s="51">
        <v>2018</v>
      </c>
      <c r="I572" s="51">
        <v>2018</v>
      </c>
      <c r="J572" s="51">
        <v>2019</v>
      </c>
      <c r="K572" s="54">
        <v>58943.16</v>
      </c>
      <c r="L572" s="54">
        <v>58943.16</v>
      </c>
      <c r="M572" s="63">
        <v>0.8</v>
      </c>
      <c r="N572" s="57"/>
    </row>
    <row r="573" spans="1:14" ht="68.099999999999994" customHeight="1" x14ac:dyDescent="0.2">
      <c r="A573" s="51" t="s">
        <v>2560</v>
      </c>
      <c r="B573" s="51" t="s">
        <v>813</v>
      </c>
      <c r="C573" s="51" t="s">
        <v>2561</v>
      </c>
      <c r="D573" s="51" t="s">
        <v>2562</v>
      </c>
      <c r="E573" s="51" t="s">
        <v>2500</v>
      </c>
      <c r="F573" s="51" t="s">
        <v>939</v>
      </c>
      <c r="G573" s="90" t="s">
        <v>2309</v>
      </c>
      <c r="H573" s="51">
        <v>2018</v>
      </c>
      <c r="I573" s="51">
        <v>2018</v>
      </c>
      <c r="J573" s="51">
        <v>2018</v>
      </c>
      <c r="K573" s="54">
        <v>35442.86</v>
      </c>
      <c r="L573" s="54">
        <v>35442.86</v>
      </c>
      <c r="M573" s="63">
        <v>0.8</v>
      </c>
      <c r="N573" s="57"/>
    </row>
    <row r="574" spans="1:14" ht="110.1" customHeight="1" x14ac:dyDescent="0.2">
      <c r="A574" s="98" t="s">
        <v>2563</v>
      </c>
      <c r="B574" s="98" t="s">
        <v>813</v>
      </c>
      <c r="C574" s="98" t="s">
        <v>2564</v>
      </c>
      <c r="D574" s="98" t="s">
        <v>2565</v>
      </c>
      <c r="E574" s="98" t="s">
        <v>2566</v>
      </c>
      <c r="F574" s="98" t="s">
        <v>2567</v>
      </c>
      <c r="G574" s="90" t="s">
        <v>2354</v>
      </c>
      <c r="H574" s="98">
        <v>2019</v>
      </c>
      <c r="I574" s="98">
        <v>2019</v>
      </c>
      <c r="J574" s="98">
        <v>2020</v>
      </c>
      <c r="K574" s="100">
        <v>346045.18</v>
      </c>
      <c r="L574" s="103">
        <v>346045.18</v>
      </c>
      <c r="M574" s="63">
        <v>0.8</v>
      </c>
      <c r="N574" s="57"/>
    </row>
    <row r="575" spans="1:14" ht="102.6" customHeight="1" x14ac:dyDescent="0.2">
      <c r="A575" s="98" t="s">
        <v>2568</v>
      </c>
      <c r="B575" s="98" t="s">
        <v>813</v>
      </c>
      <c r="C575" s="98" t="s">
        <v>653</v>
      </c>
      <c r="D575" s="98" t="s">
        <v>2569</v>
      </c>
      <c r="E575" s="98" t="s">
        <v>2570</v>
      </c>
      <c r="F575" s="98" t="s">
        <v>1024</v>
      </c>
      <c r="G575" s="90" t="s">
        <v>2354</v>
      </c>
      <c r="H575" s="98">
        <v>2019</v>
      </c>
      <c r="I575" s="98">
        <v>2019</v>
      </c>
      <c r="J575" s="98">
        <v>2021</v>
      </c>
      <c r="K575" s="103">
        <v>71634.41</v>
      </c>
      <c r="L575" s="103">
        <v>71634.41</v>
      </c>
      <c r="M575" s="63">
        <v>0.8</v>
      </c>
      <c r="N575" s="57"/>
    </row>
    <row r="576" spans="1:14" ht="75.599999999999994" customHeight="1" x14ac:dyDescent="0.2">
      <c r="A576" s="98" t="s">
        <v>2571</v>
      </c>
      <c r="B576" s="98" t="s">
        <v>813</v>
      </c>
      <c r="C576" s="98" t="s">
        <v>1061</v>
      </c>
      <c r="D576" s="98" t="s">
        <v>2572</v>
      </c>
      <c r="E576" s="98" t="s">
        <v>2573</v>
      </c>
      <c r="F576" s="98" t="s">
        <v>1063</v>
      </c>
      <c r="G576" s="90" t="s">
        <v>2574</v>
      </c>
      <c r="H576" s="98">
        <v>2019</v>
      </c>
      <c r="I576" s="98">
        <v>2019</v>
      </c>
      <c r="J576" s="98">
        <v>2022</v>
      </c>
      <c r="K576" s="103">
        <v>66892.5</v>
      </c>
      <c r="L576" s="103">
        <v>66892.5</v>
      </c>
      <c r="M576" s="63">
        <v>0.8</v>
      </c>
      <c r="N576" s="57"/>
    </row>
    <row r="577" spans="1:14" ht="110.1" customHeight="1" x14ac:dyDescent="0.2">
      <c r="A577" s="98" t="s">
        <v>2575</v>
      </c>
      <c r="B577" s="98" t="s">
        <v>813</v>
      </c>
      <c r="C577" s="98" t="s">
        <v>2112</v>
      </c>
      <c r="D577" s="98" t="s">
        <v>2576</v>
      </c>
      <c r="E577" s="51" t="s">
        <v>2577</v>
      </c>
      <c r="F577" s="98" t="s">
        <v>824</v>
      </c>
      <c r="G577" s="90" t="s">
        <v>2354</v>
      </c>
      <c r="H577" s="98">
        <v>2019</v>
      </c>
      <c r="I577" s="98">
        <v>2019</v>
      </c>
      <c r="J577" s="98">
        <v>2021</v>
      </c>
      <c r="K577" s="100">
        <v>449522.1</v>
      </c>
      <c r="L577" s="103">
        <v>449522.1</v>
      </c>
      <c r="M577" s="63">
        <v>0.8</v>
      </c>
      <c r="N577" s="57"/>
    </row>
    <row r="578" spans="1:14" ht="104.45" customHeight="1" x14ac:dyDescent="0.2">
      <c r="A578" s="98" t="s">
        <v>2578</v>
      </c>
      <c r="B578" s="98" t="s">
        <v>813</v>
      </c>
      <c r="C578" s="98" t="s">
        <v>2579</v>
      </c>
      <c r="D578" s="98" t="s">
        <v>2579</v>
      </c>
      <c r="E578" s="98" t="s">
        <v>2580</v>
      </c>
      <c r="F578" s="98" t="s">
        <v>2581</v>
      </c>
      <c r="G578" s="90" t="s">
        <v>2354</v>
      </c>
      <c r="H578" s="98">
        <v>2019</v>
      </c>
      <c r="I578" s="98">
        <v>2019</v>
      </c>
      <c r="J578" s="98">
        <v>2021</v>
      </c>
      <c r="K578" s="103">
        <v>127941.57</v>
      </c>
      <c r="L578" s="103">
        <v>127941.57</v>
      </c>
      <c r="M578" s="63">
        <v>0.8</v>
      </c>
      <c r="N578" s="57"/>
    </row>
    <row r="579" spans="1:14" ht="68.099999999999994" customHeight="1" x14ac:dyDescent="0.2">
      <c r="A579" s="98" t="s">
        <v>2582</v>
      </c>
      <c r="B579" s="98" t="s">
        <v>813</v>
      </c>
      <c r="C579" s="98" t="s">
        <v>2583</v>
      </c>
      <c r="D579" s="98" t="s">
        <v>2584</v>
      </c>
      <c r="E579" s="98" t="s">
        <v>2585</v>
      </c>
      <c r="F579" s="98" t="s">
        <v>1975</v>
      </c>
      <c r="G579" s="90" t="s">
        <v>2433</v>
      </c>
      <c r="H579" s="98">
        <v>2019</v>
      </c>
      <c r="I579" s="98">
        <v>2019</v>
      </c>
      <c r="J579" s="98">
        <v>2023</v>
      </c>
      <c r="K579" s="100">
        <v>102600</v>
      </c>
      <c r="L579" s="103">
        <v>102600</v>
      </c>
      <c r="M579" s="63">
        <v>0.8</v>
      </c>
      <c r="N579" s="57"/>
    </row>
    <row r="580" spans="1:14" ht="72.599999999999994" customHeight="1" x14ac:dyDescent="0.2">
      <c r="A580" s="69" t="s">
        <v>2586</v>
      </c>
      <c r="B580" s="51" t="s">
        <v>813</v>
      </c>
      <c r="C580" s="69" t="s">
        <v>1133</v>
      </c>
      <c r="D580" s="51" t="s">
        <v>2587</v>
      </c>
      <c r="E580" s="51" t="s">
        <v>2588</v>
      </c>
      <c r="F580" s="91" t="s">
        <v>1135</v>
      </c>
      <c r="G580" s="90" t="s">
        <v>2433</v>
      </c>
      <c r="H580" s="51">
        <v>2019</v>
      </c>
      <c r="I580" s="51">
        <v>2019</v>
      </c>
      <c r="J580" s="51">
        <v>2020</v>
      </c>
      <c r="K580" s="54">
        <v>35505.06</v>
      </c>
      <c r="L580" s="54">
        <v>35505.06</v>
      </c>
      <c r="M580" s="63">
        <v>0.8</v>
      </c>
      <c r="N580" s="57"/>
    </row>
    <row r="581" spans="1:14" ht="67.5" customHeight="1" x14ac:dyDescent="0.2">
      <c r="A581" s="69" t="s">
        <v>2589</v>
      </c>
      <c r="B581" s="51" t="s">
        <v>813</v>
      </c>
      <c r="C581" s="92" t="s">
        <v>1162</v>
      </c>
      <c r="D581" s="98" t="s">
        <v>2590</v>
      </c>
      <c r="E581" s="98" t="s">
        <v>2591</v>
      </c>
      <c r="F581" s="99" t="s">
        <v>1164</v>
      </c>
      <c r="G581" s="90" t="s">
        <v>2433</v>
      </c>
      <c r="H581" s="51">
        <v>2019</v>
      </c>
      <c r="I581" s="51">
        <v>2019</v>
      </c>
      <c r="J581" s="98">
        <v>2023</v>
      </c>
      <c r="K581" s="100">
        <v>114261.85</v>
      </c>
      <c r="L581" s="100">
        <v>114261.85</v>
      </c>
      <c r="M581" s="63">
        <v>0.8</v>
      </c>
      <c r="N581" s="57"/>
    </row>
    <row r="582" spans="1:14" ht="67.5" customHeight="1" x14ac:dyDescent="0.2">
      <c r="A582" s="69" t="s">
        <v>2592</v>
      </c>
      <c r="B582" s="51" t="s">
        <v>813</v>
      </c>
      <c r="C582" s="92" t="s">
        <v>2138</v>
      </c>
      <c r="D582" s="98" t="s">
        <v>2593</v>
      </c>
      <c r="E582" s="98" t="s">
        <v>2594</v>
      </c>
      <c r="F582" s="99" t="s">
        <v>1880</v>
      </c>
      <c r="G582" s="90" t="s">
        <v>2433</v>
      </c>
      <c r="H582" s="51">
        <v>2019</v>
      </c>
      <c r="I582" s="51">
        <v>2019</v>
      </c>
      <c r="J582" s="51">
        <v>2020</v>
      </c>
      <c r="K582" s="100">
        <v>82200</v>
      </c>
      <c r="L582" s="54">
        <v>82200</v>
      </c>
      <c r="M582" s="63">
        <v>0.8</v>
      </c>
      <c r="N582" s="57"/>
    </row>
    <row r="583" spans="1:14" ht="114" x14ac:dyDescent="0.2">
      <c r="A583" s="69" t="s">
        <v>2595</v>
      </c>
      <c r="B583" s="51" t="s">
        <v>813</v>
      </c>
      <c r="C583" s="92" t="s">
        <v>1046</v>
      </c>
      <c r="D583" s="98" t="s">
        <v>2596</v>
      </c>
      <c r="E583" s="98" t="s">
        <v>2597</v>
      </c>
      <c r="F583" s="99" t="s">
        <v>1048</v>
      </c>
      <c r="G583" s="90" t="s">
        <v>2439</v>
      </c>
      <c r="H583" s="51">
        <v>2019</v>
      </c>
      <c r="I583" s="51">
        <v>2019</v>
      </c>
      <c r="J583" s="51">
        <v>2023</v>
      </c>
      <c r="K583" s="100">
        <v>232396.25</v>
      </c>
      <c r="L583" s="54">
        <v>232396.25</v>
      </c>
      <c r="M583" s="63">
        <v>0.8</v>
      </c>
      <c r="N583" s="57"/>
    </row>
    <row r="584" spans="1:14" ht="135.94999999999999" customHeight="1" x14ac:dyDescent="0.2">
      <c r="A584" s="69" t="s">
        <v>2598</v>
      </c>
      <c r="B584" s="51" t="s">
        <v>813</v>
      </c>
      <c r="C584" s="92" t="s">
        <v>2599</v>
      </c>
      <c r="D584" s="98" t="s">
        <v>2600</v>
      </c>
      <c r="E584" s="98" t="s">
        <v>2601</v>
      </c>
      <c r="F584" s="99" t="s">
        <v>2164</v>
      </c>
      <c r="G584" s="90" t="s">
        <v>2439</v>
      </c>
      <c r="H584" s="98">
        <v>2020</v>
      </c>
      <c r="I584" s="98">
        <v>2020</v>
      </c>
      <c r="J584" s="98">
        <v>2020</v>
      </c>
      <c r="K584" s="100">
        <v>465000</v>
      </c>
      <c r="L584" s="100">
        <v>465000</v>
      </c>
      <c r="M584" s="63">
        <v>0.8</v>
      </c>
      <c r="N584" s="57"/>
    </row>
    <row r="585" spans="1:14" ht="201.95" customHeight="1" x14ac:dyDescent="0.2">
      <c r="A585" s="69" t="s">
        <v>2602</v>
      </c>
      <c r="B585" s="51" t="s">
        <v>813</v>
      </c>
      <c r="C585" s="92" t="s">
        <v>2603</v>
      </c>
      <c r="D585" s="98" t="s">
        <v>2604</v>
      </c>
      <c r="E585" s="98" t="s">
        <v>2605</v>
      </c>
      <c r="F585" s="105" t="s">
        <v>2308</v>
      </c>
      <c r="G585" s="93" t="s">
        <v>2433</v>
      </c>
      <c r="H585" s="98">
        <v>2020</v>
      </c>
      <c r="I585" s="98">
        <v>2020</v>
      </c>
      <c r="J585" s="98">
        <v>2022</v>
      </c>
      <c r="K585" s="54">
        <v>27053.23</v>
      </c>
      <c r="L585" s="54">
        <v>27053.23</v>
      </c>
      <c r="M585" s="63">
        <v>0.8</v>
      </c>
      <c r="N585" s="57"/>
    </row>
    <row r="586" spans="1:14" ht="114" x14ac:dyDescent="0.2">
      <c r="A586" s="92" t="s">
        <v>2606</v>
      </c>
      <c r="B586" s="51" t="s">
        <v>813</v>
      </c>
      <c r="C586" s="92" t="s">
        <v>2607</v>
      </c>
      <c r="D586" s="98" t="s">
        <v>2608</v>
      </c>
      <c r="E586" s="98" t="s">
        <v>2609</v>
      </c>
      <c r="F586" s="99" t="s">
        <v>2610</v>
      </c>
      <c r="G586" s="90" t="s">
        <v>2439</v>
      </c>
      <c r="H586" s="98">
        <v>2021</v>
      </c>
      <c r="I586" s="98">
        <v>2021</v>
      </c>
      <c r="J586" s="98">
        <v>2021</v>
      </c>
      <c r="K586" s="100">
        <v>34874.54</v>
      </c>
      <c r="L586" s="54">
        <v>34874.54</v>
      </c>
      <c r="M586" s="63">
        <v>0.8</v>
      </c>
      <c r="N586" s="57"/>
    </row>
    <row r="587" spans="1:14" ht="87.95" customHeight="1" x14ac:dyDescent="0.2">
      <c r="A587" s="92" t="s">
        <v>2611</v>
      </c>
      <c r="B587" s="51" t="s">
        <v>813</v>
      </c>
      <c r="C587" s="92" t="s">
        <v>1513</v>
      </c>
      <c r="D587" s="98" t="s">
        <v>2612</v>
      </c>
      <c r="E587" s="98" t="s">
        <v>2613</v>
      </c>
      <c r="F587" s="105" t="s">
        <v>2614</v>
      </c>
      <c r="G587" s="93" t="s">
        <v>2433</v>
      </c>
      <c r="H587" s="98">
        <v>2021</v>
      </c>
      <c r="I587" s="98">
        <v>2021</v>
      </c>
      <c r="J587" s="98">
        <v>2023</v>
      </c>
      <c r="K587" s="100">
        <v>10505.64</v>
      </c>
      <c r="L587" s="54">
        <v>10505.64</v>
      </c>
      <c r="M587" s="63">
        <v>0.8</v>
      </c>
      <c r="N587" s="57"/>
    </row>
    <row r="588" spans="1:14" ht="106.5" customHeight="1" x14ac:dyDescent="0.2">
      <c r="A588" s="92" t="s">
        <v>2615</v>
      </c>
      <c r="B588" s="51" t="s">
        <v>813</v>
      </c>
      <c r="C588" s="92" t="s">
        <v>2616</v>
      </c>
      <c r="D588" s="98" t="s">
        <v>2617</v>
      </c>
      <c r="E588" s="98" t="s">
        <v>2618</v>
      </c>
      <c r="F588" s="99" t="s">
        <v>2619</v>
      </c>
      <c r="G588" s="93" t="s">
        <v>2433</v>
      </c>
      <c r="H588" s="98">
        <v>2021</v>
      </c>
      <c r="I588" s="98">
        <v>2021</v>
      </c>
      <c r="J588" s="98">
        <v>2023</v>
      </c>
      <c r="K588" s="100">
        <v>33128.019999999997</v>
      </c>
      <c r="L588" s="54">
        <v>33128.019999999997</v>
      </c>
      <c r="M588" s="63">
        <v>0.8</v>
      </c>
      <c r="N588" s="57"/>
    </row>
    <row r="589" spans="1:14" ht="91.5" customHeight="1" x14ac:dyDescent="0.2">
      <c r="A589" s="92" t="s">
        <v>2620</v>
      </c>
      <c r="B589" s="51" t="s">
        <v>813</v>
      </c>
      <c r="C589" s="92" t="s">
        <v>1194</v>
      </c>
      <c r="D589" s="98" t="s">
        <v>2621</v>
      </c>
      <c r="E589" s="98" t="s">
        <v>2622</v>
      </c>
      <c r="F589" s="99" t="s">
        <v>1196</v>
      </c>
      <c r="G589" s="93" t="s">
        <v>2433</v>
      </c>
      <c r="H589" s="98">
        <v>2021</v>
      </c>
      <c r="I589" s="98">
        <v>2021</v>
      </c>
      <c r="J589" s="98">
        <v>2022</v>
      </c>
      <c r="K589" s="100">
        <v>299346.8</v>
      </c>
      <c r="L589" s="100">
        <v>299346.8</v>
      </c>
      <c r="M589" s="63">
        <v>0.8</v>
      </c>
      <c r="N589" s="57"/>
    </row>
    <row r="590" spans="1:14" ht="93.95" customHeight="1" x14ac:dyDescent="0.2">
      <c r="A590" s="92" t="s">
        <v>2623</v>
      </c>
      <c r="B590" s="51" t="s">
        <v>813</v>
      </c>
      <c r="C590" s="92" t="s">
        <v>2052</v>
      </c>
      <c r="D590" s="98" t="s">
        <v>2624</v>
      </c>
      <c r="E590" s="98" t="s">
        <v>2625</v>
      </c>
      <c r="F590" s="99" t="s">
        <v>2626</v>
      </c>
      <c r="G590" s="93" t="s">
        <v>2433</v>
      </c>
      <c r="H590" s="98">
        <v>2021</v>
      </c>
      <c r="I590" s="98">
        <v>2021</v>
      </c>
      <c r="J590" s="98">
        <v>2022</v>
      </c>
      <c r="K590" s="100">
        <v>124313.1</v>
      </c>
      <c r="L590" s="54">
        <v>124313.1</v>
      </c>
      <c r="M590" s="63">
        <v>0.8</v>
      </c>
      <c r="N590" s="57"/>
    </row>
    <row r="591" spans="1:14" ht="123.6" customHeight="1" x14ac:dyDescent="0.2">
      <c r="A591" s="92" t="s">
        <v>2627</v>
      </c>
      <c r="B591" s="51" t="s">
        <v>813</v>
      </c>
      <c r="C591" s="92" t="s">
        <v>2628</v>
      </c>
      <c r="D591" s="92" t="s">
        <v>2628</v>
      </c>
      <c r="E591" s="98" t="s">
        <v>2629</v>
      </c>
      <c r="F591" s="99" t="s">
        <v>2630</v>
      </c>
      <c r="G591" s="93" t="s">
        <v>2439</v>
      </c>
      <c r="H591" s="98">
        <v>2021</v>
      </c>
      <c r="I591" s="98">
        <v>2021</v>
      </c>
      <c r="J591" s="98">
        <v>2023</v>
      </c>
      <c r="K591" s="100">
        <v>243486.02</v>
      </c>
      <c r="L591" s="54">
        <v>243486.02</v>
      </c>
      <c r="M591" s="63">
        <v>0.8</v>
      </c>
      <c r="N591" s="57"/>
    </row>
    <row r="592" spans="1:14" ht="114" customHeight="1" x14ac:dyDescent="0.2">
      <c r="A592" s="92" t="s">
        <v>2631</v>
      </c>
      <c r="B592" s="51" t="s">
        <v>813</v>
      </c>
      <c r="C592" s="92" t="s">
        <v>2632</v>
      </c>
      <c r="D592" s="98" t="s">
        <v>2633</v>
      </c>
      <c r="E592" s="98" t="s">
        <v>2634</v>
      </c>
      <c r="F592" s="99" t="s">
        <v>2635</v>
      </c>
      <c r="G592" s="93" t="s">
        <v>2309</v>
      </c>
      <c r="H592" s="98">
        <v>2021</v>
      </c>
      <c r="I592" s="98">
        <v>2021</v>
      </c>
      <c r="J592" s="98">
        <v>2023</v>
      </c>
      <c r="K592" s="100">
        <v>21963.7</v>
      </c>
      <c r="L592" s="100">
        <v>21963.7</v>
      </c>
      <c r="M592" s="63">
        <v>0.8</v>
      </c>
      <c r="N592" s="57"/>
    </row>
    <row r="593" spans="1:15" ht="77.099999999999994" customHeight="1" x14ac:dyDescent="0.2">
      <c r="A593" s="92" t="s">
        <v>2636</v>
      </c>
      <c r="B593" s="51" t="s">
        <v>813</v>
      </c>
      <c r="C593" s="92" t="s">
        <v>2637</v>
      </c>
      <c r="D593" s="98" t="s">
        <v>2638</v>
      </c>
      <c r="E593" s="98" t="s">
        <v>2639</v>
      </c>
      <c r="F593" s="99" t="s">
        <v>2640</v>
      </c>
      <c r="G593" s="93" t="s">
        <v>2309</v>
      </c>
      <c r="H593" s="98">
        <v>2021</v>
      </c>
      <c r="I593" s="98">
        <v>2021</v>
      </c>
      <c r="J593" s="98">
        <v>2022</v>
      </c>
      <c r="K593" s="100">
        <v>46650</v>
      </c>
      <c r="L593" s="54">
        <v>46650</v>
      </c>
      <c r="M593" s="63">
        <v>0.8</v>
      </c>
      <c r="N593" s="57"/>
    </row>
    <row r="594" spans="1:15" ht="72" customHeight="1" x14ac:dyDescent="0.2">
      <c r="A594" s="92" t="s">
        <v>2641</v>
      </c>
      <c r="B594" s="51" t="s">
        <v>813</v>
      </c>
      <c r="C594" s="92" t="s">
        <v>2642</v>
      </c>
      <c r="D594" s="98" t="s">
        <v>2643</v>
      </c>
      <c r="E594" s="98" t="s">
        <v>2644</v>
      </c>
      <c r="F594" s="99" t="s">
        <v>2645</v>
      </c>
      <c r="G594" s="93" t="s">
        <v>2309</v>
      </c>
      <c r="H594" s="98">
        <v>2021</v>
      </c>
      <c r="I594" s="98">
        <v>2021</v>
      </c>
      <c r="J594" s="98">
        <v>2023</v>
      </c>
      <c r="K594" s="100">
        <v>94349.27</v>
      </c>
      <c r="L594" s="54">
        <v>94349.27</v>
      </c>
      <c r="M594" s="63">
        <v>0.8</v>
      </c>
      <c r="N594" s="57"/>
    </row>
    <row r="595" spans="1:15" ht="85.5" customHeight="1" x14ac:dyDescent="0.2">
      <c r="A595" s="92" t="s">
        <v>2646</v>
      </c>
      <c r="B595" s="51" t="s">
        <v>813</v>
      </c>
      <c r="C595" s="92" t="s">
        <v>1076</v>
      </c>
      <c r="D595" s="98" t="s">
        <v>2647</v>
      </c>
      <c r="E595" s="98" t="s">
        <v>2648</v>
      </c>
      <c r="F595" s="99" t="s">
        <v>1078</v>
      </c>
      <c r="G595" s="93" t="s">
        <v>2309</v>
      </c>
      <c r="H595" s="98">
        <v>2021</v>
      </c>
      <c r="I595" s="98">
        <v>2021</v>
      </c>
      <c r="J595" s="98">
        <v>2023</v>
      </c>
      <c r="K595" s="100">
        <v>59000</v>
      </c>
      <c r="L595" s="100">
        <v>59000</v>
      </c>
      <c r="M595" s="63">
        <v>0.8</v>
      </c>
      <c r="N595" s="57"/>
    </row>
    <row r="596" spans="1:15" ht="81.95" customHeight="1" x14ac:dyDescent="0.2">
      <c r="A596" s="92" t="s">
        <v>2649</v>
      </c>
      <c r="B596" s="51" t="s">
        <v>813</v>
      </c>
      <c r="C596" s="92" t="s">
        <v>2650</v>
      </c>
      <c r="D596" s="98" t="s">
        <v>2651</v>
      </c>
      <c r="E596" s="98" t="s">
        <v>2652</v>
      </c>
      <c r="F596" s="99" t="s">
        <v>894</v>
      </c>
      <c r="G596" s="93" t="s">
        <v>2309</v>
      </c>
      <c r="H596" s="98">
        <v>2021</v>
      </c>
      <c r="I596" s="98">
        <v>2021</v>
      </c>
      <c r="J596" s="98">
        <v>2022</v>
      </c>
      <c r="K596" s="100">
        <v>17583</v>
      </c>
      <c r="L596" s="54">
        <v>17583</v>
      </c>
      <c r="M596" s="63">
        <v>0.8</v>
      </c>
      <c r="N596" s="57"/>
    </row>
    <row r="597" spans="1:15" ht="69.95" customHeight="1" x14ac:dyDescent="0.2">
      <c r="A597" s="92" t="s">
        <v>2653</v>
      </c>
      <c r="B597" s="51" t="s">
        <v>813</v>
      </c>
      <c r="C597" s="92" t="s">
        <v>2654</v>
      </c>
      <c r="D597" s="98" t="s">
        <v>2655</v>
      </c>
      <c r="E597" s="98" t="s">
        <v>2656</v>
      </c>
      <c r="F597" s="99" t="s">
        <v>2657</v>
      </c>
      <c r="G597" s="93" t="s">
        <v>2309</v>
      </c>
      <c r="H597" s="98">
        <v>2021</v>
      </c>
      <c r="I597" s="98">
        <v>2021</v>
      </c>
      <c r="J597" s="98">
        <v>2023</v>
      </c>
      <c r="K597" s="54">
        <v>98787.58</v>
      </c>
      <c r="L597" s="54">
        <v>98787.58</v>
      </c>
      <c r="M597" s="63">
        <v>0.8</v>
      </c>
      <c r="N597" s="57"/>
    </row>
    <row r="598" spans="1:15" ht="74.45" customHeight="1" x14ac:dyDescent="0.2">
      <c r="A598" s="92" t="s">
        <v>2658</v>
      </c>
      <c r="B598" s="51" t="s">
        <v>813</v>
      </c>
      <c r="C598" s="92" t="s">
        <v>1627</v>
      </c>
      <c r="D598" s="98" t="s">
        <v>2659</v>
      </c>
      <c r="E598" s="51" t="s">
        <v>2660</v>
      </c>
      <c r="F598" s="99" t="s">
        <v>2661</v>
      </c>
      <c r="G598" s="93" t="s">
        <v>2309</v>
      </c>
      <c r="H598" s="98">
        <v>2021</v>
      </c>
      <c r="I598" s="98">
        <v>2021</v>
      </c>
      <c r="J598" s="98">
        <v>2023</v>
      </c>
      <c r="K598" s="100">
        <v>88500</v>
      </c>
      <c r="L598" s="100">
        <v>88500</v>
      </c>
      <c r="M598" s="63">
        <v>0.8</v>
      </c>
      <c r="N598" s="57"/>
    </row>
    <row r="599" spans="1:15" ht="72" customHeight="1" x14ac:dyDescent="0.2">
      <c r="A599" s="92" t="s">
        <v>2662</v>
      </c>
      <c r="B599" s="51" t="s">
        <v>813</v>
      </c>
      <c r="C599" s="92" t="s">
        <v>2498</v>
      </c>
      <c r="D599" s="98" t="s">
        <v>2663</v>
      </c>
      <c r="E599" s="51" t="s">
        <v>2664</v>
      </c>
      <c r="F599" s="99" t="s">
        <v>824</v>
      </c>
      <c r="G599" s="93" t="s">
        <v>2309</v>
      </c>
      <c r="H599" s="98">
        <v>2021</v>
      </c>
      <c r="I599" s="98">
        <v>2021</v>
      </c>
      <c r="J599" s="98">
        <v>2023</v>
      </c>
      <c r="K599" s="54">
        <v>50686.29</v>
      </c>
      <c r="L599" s="54">
        <v>50686.29</v>
      </c>
      <c r="M599" s="63">
        <v>0.8</v>
      </c>
      <c r="N599" s="57"/>
    </row>
    <row r="600" spans="1:15" ht="80.099999999999994" customHeight="1" x14ac:dyDescent="0.2">
      <c r="A600" s="92" t="s">
        <v>2665</v>
      </c>
      <c r="B600" s="51" t="s">
        <v>813</v>
      </c>
      <c r="C600" s="69" t="s">
        <v>2666</v>
      </c>
      <c r="D600" s="51" t="s">
        <v>2667</v>
      </c>
      <c r="E600" s="51" t="s">
        <v>2668</v>
      </c>
      <c r="F600" s="91" t="s">
        <v>2669</v>
      </c>
      <c r="G600" s="93" t="s">
        <v>2309</v>
      </c>
      <c r="H600" s="98">
        <v>2021</v>
      </c>
      <c r="I600" s="98">
        <v>2021</v>
      </c>
      <c r="J600" s="51">
        <v>2023</v>
      </c>
      <c r="K600" s="54">
        <v>384260</v>
      </c>
      <c r="L600" s="54">
        <v>384260</v>
      </c>
      <c r="M600" s="63">
        <v>0.8</v>
      </c>
      <c r="N600" s="57"/>
    </row>
    <row r="601" spans="1:15" ht="65.099999999999994" customHeight="1" x14ac:dyDescent="0.2">
      <c r="A601" s="92" t="s">
        <v>2670</v>
      </c>
      <c r="B601" s="51" t="s">
        <v>813</v>
      </c>
      <c r="C601" s="69" t="s">
        <v>2671</v>
      </c>
      <c r="D601" s="51" t="s">
        <v>2672</v>
      </c>
      <c r="E601" s="51" t="s">
        <v>2673</v>
      </c>
      <c r="F601" s="91" t="s">
        <v>2674</v>
      </c>
      <c r="G601" s="93" t="s">
        <v>2309</v>
      </c>
      <c r="H601" s="98">
        <v>2021</v>
      </c>
      <c r="I601" s="98">
        <v>2021</v>
      </c>
      <c r="J601" s="51">
        <v>2023</v>
      </c>
      <c r="K601" s="54">
        <v>172391.52</v>
      </c>
      <c r="L601" s="54">
        <v>172391.52</v>
      </c>
      <c r="M601" s="63">
        <v>0.8</v>
      </c>
      <c r="N601" s="57"/>
    </row>
    <row r="602" spans="1:15" ht="71.45" customHeight="1" x14ac:dyDescent="0.2">
      <c r="A602" s="92" t="s">
        <v>2675</v>
      </c>
      <c r="B602" s="51" t="s">
        <v>813</v>
      </c>
      <c r="C602" s="69" t="s">
        <v>1607</v>
      </c>
      <c r="D602" s="51" t="s">
        <v>2676</v>
      </c>
      <c r="E602" s="51" t="s">
        <v>2677</v>
      </c>
      <c r="F602" s="91" t="s">
        <v>1196</v>
      </c>
      <c r="G602" s="93" t="s">
        <v>2309</v>
      </c>
      <c r="H602" s="98">
        <v>2021</v>
      </c>
      <c r="I602" s="98">
        <v>2021</v>
      </c>
      <c r="J602" s="51">
        <v>2023</v>
      </c>
      <c r="K602" s="54">
        <v>61512.06</v>
      </c>
      <c r="L602" s="54">
        <v>61512.06</v>
      </c>
      <c r="M602" s="63">
        <v>0.8</v>
      </c>
      <c r="N602" s="57"/>
    </row>
    <row r="603" spans="1:15" ht="72" customHeight="1" x14ac:dyDescent="0.2">
      <c r="A603" s="132" t="s">
        <v>2678</v>
      </c>
      <c r="B603" s="132"/>
      <c r="C603" s="132"/>
      <c r="D603" s="132"/>
      <c r="E603" s="132"/>
      <c r="F603" s="132"/>
      <c r="G603" s="132"/>
      <c r="H603" s="132"/>
      <c r="I603" s="132"/>
      <c r="J603" s="132"/>
      <c r="K603" s="132"/>
      <c r="L603" s="132"/>
      <c r="M603" s="132"/>
      <c r="N603" s="94"/>
      <c r="O603" s="95"/>
    </row>
    <row r="604" spans="1:15" ht="19.7" customHeight="1" x14ac:dyDescent="0.2">
      <c r="A604" s="132" t="s">
        <v>2078</v>
      </c>
      <c r="B604" s="132"/>
      <c r="C604" s="132"/>
      <c r="D604" s="132"/>
      <c r="E604" s="132"/>
      <c r="F604" s="132"/>
      <c r="G604" s="132"/>
      <c r="H604" s="132"/>
      <c r="I604" s="132"/>
      <c r="J604" s="132"/>
      <c r="K604" s="132"/>
      <c r="L604" s="132"/>
      <c r="M604" s="132"/>
      <c r="N604" s="106"/>
    </row>
    <row r="605" spans="1:15" ht="141" customHeight="1" x14ac:dyDescent="0.2">
      <c r="A605" s="92" t="s">
        <v>2679</v>
      </c>
      <c r="B605" s="51" t="s">
        <v>813</v>
      </c>
      <c r="C605" s="69" t="s">
        <v>2680</v>
      </c>
      <c r="D605" s="51" t="s">
        <v>2681</v>
      </c>
      <c r="E605" s="51" t="s">
        <v>2682</v>
      </c>
      <c r="F605" s="91" t="s">
        <v>2683</v>
      </c>
      <c r="G605" s="93" t="s">
        <v>2309</v>
      </c>
      <c r="H605" s="51">
        <v>2022</v>
      </c>
      <c r="I605" s="51">
        <v>2022</v>
      </c>
      <c r="J605" s="51">
        <v>2023</v>
      </c>
      <c r="K605" s="54">
        <v>72773.899999999994</v>
      </c>
      <c r="L605" s="54">
        <v>72773.899999999994</v>
      </c>
      <c r="M605" s="63">
        <v>0.8</v>
      </c>
      <c r="N605" s="106"/>
    </row>
    <row r="606" spans="1:15" ht="72" customHeight="1" x14ac:dyDescent="0.2">
      <c r="A606" s="132" t="s">
        <v>2684</v>
      </c>
      <c r="B606" s="132"/>
      <c r="C606" s="132"/>
      <c r="D606" s="132"/>
      <c r="E606" s="132"/>
      <c r="F606" s="132"/>
      <c r="G606" s="132"/>
      <c r="H606" s="132"/>
      <c r="I606" s="132"/>
      <c r="J606" s="132"/>
      <c r="K606" s="132"/>
      <c r="L606" s="132"/>
      <c r="M606" s="132"/>
      <c r="N606" s="94"/>
      <c r="O606" s="95"/>
    </row>
    <row r="607" spans="1:15" ht="19.7" customHeight="1" x14ac:dyDescent="0.2">
      <c r="A607" s="132" t="s">
        <v>2078</v>
      </c>
      <c r="B607" s="132"/>
      <c r="C607" s="132"/>
      <c r="D607" s="132"/>
      <c r="E607" s="132"/>
      <c r="F607" s="132"/>
      <c r="G607" s="132"/>
      <c r="H607" s="132"/>
      <c r="I607" s="132"/>
      <c r="J607" s="132"/>
      <c r="K607" s="132"/>
      <c r="L607" s="132"/>
      <c r="M607" s="132"/>
      <c r="N607" s="106"/>
    </row>
    <row r="608" spans="1:15" ht="84" customHeight="1" x14ac:dyDescent="0.2">
      <c r="A608" s="92" t="s">
        <v>2685</v>
      </c>
      <c r="B608" s="51" t="s">
        <v>813</v>
      </c>
      <c r="C608" s="69" t="s">
        <v>2686</v>
      </c>
      <c r="D608" s="51" t="s">
        <v>2687</v>
      </c>
      <c r="E608" s="51" t="s">
        <v>2688</v>
      </c>
      <c r="F608" s="91" t="s">
        <v>1993</v>
      </c>
      <c r="G608" s="93" t="s">
        <v>2309</v>
      </c>
      <c r="H608" s="51">
        <v>2023</v>
      </c>
      <c r="I608" s="51">
        <v>2023</v>
      </c>
      <c r="J608" s="51">
        <v>2023</v>
      </c>
      <c r="K608" s="54">
        <v>60507.6</v>
      </c>
      <c r="L608" s="54">
        <v>60507.6</v>
      </c>
      <c r="M608" s="63">
        <v>0.8</v>
      </c>
      <c r="N608" s="106"/>
    </row>
    <row r="609" spans="1:14" ht="66" customHeight="1" x14ac:dyDescent="0.2">
      <c r="A609" s="92" t="s">
        <v>2689</v>
      </c>
      <c r="B609" s="51" t="s">
        <v>813</v>
      </c>
      <c r="C609" s="69" t="s">
        <v>2690</v>
      </c>
      <c r="D609" s="51" t="s">
        <v>2691</v>
      </c>
      <c r="E609" s="51" t="s">
        <v>2692</v>
      </c>
      <c r="F609" s="68" t="s">
        <v>910</v>
      </c>
      <c r="G609" s="93" t="s">
        <v>2309</v>
      </c>
      <c r="H609" s="51">
        <v>2023</v>
      </c>
      <c r="I609" s="51">
        <v>2023</v>
      </c>
      <c r="J609" s="51">
        <v>2023</v>
      </c>
      <c r="K609" s="54">
        <v>77500</v>
      </c>
      <c r="L609" s="54">
        <v>77500</v>
      </c>
      <c r="M609" s="63">
        <v>0.8</v>
      </c>
      <c r="N609" s="106"/>
    </row>
    <row r="610" spans="1:14" ht="67.5" customHeight="1" x14ac:dyDescent="0.2">
      <c r="A610" s="92" t="s">
        <v>2693</v>
      </c>
      <c r="B610" s="51" t="s">
        <v>813</v>
      </c>
      <c r="C610" s="69" t="s">
        <v>1194</v>
      </c>
      <c r="D610" s="51" t="s">
        <v>2694</v>
      </c>
      <c r="E610" s="51" t="s">
        <v>2695</v>
      </c>
      <c r="F610" s="68" t="s">
        <v>1196</v>
      </c>
      <c r="G610" s="93" t="s">
        <v>2309</v>
      </c>
      <c r="H610" s="51">
        <v>2023</v>
      </c>
      <c r="I610" s="51">
        <v>2023</v>
      </c>
      <c r="J610" s="51">
        <v>2023</v>
      </c>
      <c r="K610" s="54">
        <v>120000</v>
      </c>
      <c r="L610" s="54">
        <v>120000</v>
      </c>
      <c r="M610" s="63">
        <v>0.8</v>
      </c>
      <c r="N610" s="106"/>
    </row>
    <row r="611" spans="1:14" ht="82.5" customHeight="1" x14ac:dyDescent="0.2">
      <c r="A611" s="92" t="s">
        <v>2696</v>
      </c>
      <c r="B611" s="51" t="s">
        <v>813</v>
      </c>
      <c r="C611" s="69" t="s">
        <v>2697</v>
      </c>
      <c r="D611" s="51" t="s">
        <v>2698</v>
      </c>
      <c r="E611" s="51" t="s">
        <v>2699</v>
      </c>
      <c r="F611" s="68" t="s">
        <v>2700</v>
      </c>
      <c r="G611" s="93" t="s">
        <v>2309</v>
      </c>
      <c r="H611" s="51">
        <v>2023</v>
      </c>
      <c r="I611" s="51">
        <v>2023</v>
      </c>
      <c r="J611" s="51">
        <v>2023</v>
      </c>
      <c r="K611" s="54">
        <v>56850</v>
      </c>
      <c r="L611" s="54">
        <v>56850</v>
      </c>
      <c r="M611" s="63">
        <v>0.8</v>
      </c>
      <c r="N611" s="106"/>
    </row>
    <row r="612" spans="1:14" ht="65.45" customHeight="1" x14ac:dyDescent="0.2">
      <c r="A612" s="92" t="s">
        <v>2701</v>
      </c>
      <c r="B612" s="51" t="s">
        <v>813</v>
      </c>
      <c r="C612" s="69" t="s">
        <v>2702</v>
      </c>
      <c r="D612" s="51" t="s">
        <v>2703</v>
      </c>
      <c r="E612" s="51" t="s">
        <v>2704</v>
      </c>
      <c r="F612" s="68" t="s">
        <v>2308</v>
      </c>
      <c r="G612" s="93" t="s">
        <v>2309</v>
      </c>
      <c r="H612" s="51">
        <v>2023</v>
      </c>
      <c r="I612" s="51">
        <v>2023</v>
      </c>
      <c r="J612" s="51">
        <v>2023</v>
      </c>
      <c r="K612" s="54">
        <v>19225</v>
      </c>
      <c r="L612" s="54">
        <v>19225</v>
      </c>
      <c r="M612" s="63">
        <v>0.8</v>
      </c>
      <c r="N612" s="106"/>
    </row>
    <row r="613" spans="1:14" ht="64.5" customHeight="1" x14ac:dyDescent="0.2">
      <c r="A613" s="92" t="s">
        <v>2705</v>
      </c>
      <c r="B613" s="51" t="s">
        <v>813</v>
      </c>
      <c r="C613" s="69" t="s">
        <v>2706</v>
      </c>
      <c r="D613" s="51" t="s">
        <v>2707</v>
      </c>
      <c r="E613" s="51" t="s">
        <v>2708</v>
      </c>
      <c r="F613" s="68" t="s">
        <v>1880</v>
      </c>
      <c r="G613" s="93" t="s">
        <v>2309</v>
      </c>
      <c r="H613" s="51">
        <v>2023</v>
      </c>
      <c r="I613" s="51">
        <v>2023</v>
      </c>
      <c r="J613" s="51">
        <v>2023</v>
      </c>
      <c r="K613" s="54">
        <v>33485</v>
      </c>
      <c r="L613" s="54">
        <v>33485</v>
      </c>
      <c r="M613" s="63">
        <v>0.8</v>
      </c>
      <c r="N613" s="106"/>
    </row>
    <row r="614" spans="1:14" ht="63.95" customHeight="1" x14ac:dyDescent="0.2">
      <c r="A614" s="92" t="s">
        <v>2709</v>
      </c>
      <c r="B614" s="51" t="s">
        <v>813</v>
      </c>
      <c r="C614" s="69" t="s">
        <v>2710</v>
      </c>
      <c r="D614" s="51" t="s">
        <v>2711</v>
      </c>
      <c r="E614" s="51" t="s">
        <v>2712</v>
      </c>
      <c r="F614" s="68" t="s">
        <v>2713</v>
      </c>
      <c r="G614" s="93" t="s">
        <v>2309</v>
      </c>
      <c r="H614" s="51">
        <v>2023</v>
      </c>
      <c r="I614" s="51">
        <v>2023</v>
      </c>
      <c r="J614" s="51">
        <v>2023</v>
      </c>
      <c r="K614" s="54">
        <v>110380</v>
      </c>
      <c r="L614" s="54">
        <v>110380</v>
      </c>
      <c r="M614" s="63">
        <v>0.8</v>
      </c>
      <c r="N614" s="106"/>
    </row>
    <row r="615" spans="1:14" ht="68.099999999999994" customHeight="1" x14ac:dyDescent="0.2">
      <c r="A615" s="92" t="s">
        <v>2714</v>
      </c>
      <c r="B615" s="51" t="s">
        <v>813</v>
      </c>
      <c r="C615" s="69" t="s">
        <v>2715</v>
      </c>
      <c r="D615" s="51" t="s">
        <v>2716</v>
      </c>
      <c r="E615" s="51" t="s">
        <v>2717</v>
      </c>
      <c r="F615" s="68" t="s">
        <v>824</v>
      </c>
      <c r="G615" s="93" t="s">
        <v>2309</v>
      </c>
      <c r="H615" s="51">
        <v>2023</v>
      </c>
      <c r="I615" s="51">
        <v>2023</v>
      </c>
      <c r="J615" s="51">
        <v>2023</v>
      </c>
      <c r="K615" s="54">
        <v>107659.32</v>
      </c>
      <c r="L615" s="54">
        <v>107659.32</v>
      </c>
      <c r="M615" s="63">
        <v>0.8</v>
      </c>
      <c r="N615" s="106"/>
    </row>
    <row r="616" spans="1:14" ht="64.5" customHeight="1" x14ac:dyDescent="0.2">
      <c r="A616" s="92" t="s">
        <v>2718</v>
      </c>
      <c r="B616" s="51" t="s">
        <v>813</v>
      </c>
      <c r="C616" s="69" t="s">
        <v>2719</v>
      </c>
      <c r="D616" s="51" t="s">
        <v>2720</v>
      </c>
      <c r="E616" s="51" t="s">
        <v>2721</v>
      </c>
      <c r="F616" s="68" t="s">
        <v>2722</v>
      </c>
      <c r="G616" s="93" t="s">
        <v>2309</v>
      </c>
      <c r="H616" s="51">
        <v>2023</v>
      </c>
      <c r="I616" s="51">
        <v>2023</v>
      </c>
      <c r="J616" s="51">
        <v>2023</v>
      </c>
      <c r="K616" s="54">
        <v>118900</v>
      </c>
      <c r="L616" s="54">
        <v>118900</v>
      </c>
      <c r="M616" s="63">
        <v>0.8</v>
      </c>
      <c r="N616" s="106"/>
    </row>
    <row r="617" spans="1:14" ht="66" customHeight="1" x14ac:dyDescent="0.2">
      <c r="A617" s="92" t="s">
        <v>2723</v>
      </c>
      <c r="B617" s="51" t="s">
        <v>813</v>
      </c>
      <c r="C617" s="69" t="s">
        <v>2724</v>
      </c>
      <c r="D617" s="69" t="s">
        <v>2724</v>
      </c>
      <c r="E617" s="51" t="s">
        <v>2725</v>
      </c>
      <c r="F617" s="68" t="s">
        <v>2726</v>
      </c>
      <c r="G617" s="93" t="s">
        <v>2309</v>
      </c>
      <c r="H617" s="51">
        <v>2023</v>
      </c>
      <c r="I617" s="51">
        <v>2023</v>
      </c>
      <c r="J617" s="51">
        <v>2023</v>
      </c>
      <c r="K617" s="54">
        <v>26747.62</v>
      </c>
      <c r="L617" s="54">
        <v>26747.62</v>
      </c>
      <c r="M617" s="63">
        <v>0.8</v>
      </c>
      <c r="N617" s="106"/>
    </row>
    <row r="618" spans="1:14" ht="69.95" customHeight="1" x14ac:dyDescent="0.2">
      <c r="A618" s="92" t="s">
        <v>2727</v>
      </c>
      <c r="B618" s="51" t="s">
        <v>813</v>
      </c>
      <c r="C618" s="69" t="s">
        <v>2728</v>
      </c>
      <c r="D618" s="51" t="s">
        <v>2729</v>
      </c>
      <c r="E618" s="51" t="s">
        <v>2730</v>
      </c>
      <c r="F618" s="68" t="s">
        <v>2581</v>
      </c>
      <c r="G618" s="93" t="s">
        <v>2309</v>
      </c>
      <c r="H618" s="51">
        <v>2023</v>
      </c>
      <c r="I618" s="51">
        <v>2023</v>
      </c>
      <c r="J618" s="51">
        <v>2023</v>
      </c>
      <c r="K618" s="54">
        <v>38998.980000000003</v>
      </c>
      <c r="L618" s="54">
        <v>38998.980000000003</v>
      </c>
      <c r="M618" s="63">
        <v>0.8</v>
      </c>
      <c r="N618" s="106"/>
    </row>
    <row r="619" spans="1:14" ht="64.5" customHeight="1" x14ac:dyDescent="0.2">
      <c r="A619" s="92" t="s">
        <v>2731</v>
      </c>
      <c r="B619" s="51" t="s">
        <v>813</v>
      </c>
      <c r="C619" s="69" t="s">
        <v>2732</v>
      </c>
      <c r="D619" s="51" t="s">
        <v>2733</v>
      </c>
      <c r="E619" s="51" t="s">
        <v>2734</v>
      </c>
      <c r="F619" s="68" t="s">
        <v>523</v>
      </c>
      <c r="G619" s="93" t="s">
        <v>2309</v>
      </c>
      <c r="H619" s="51">
        <v>2023</v>
      </c>
      <c r="I619" s="51">
        <v>2023</v>
      </c>
      <c r="J619" s="51">
        <v>2023</v>
      </c>
      <c r="K619" s="54">
        <v>75814.25</v>
      </c>
      <c r="L619" s="54">
        <v>75814.25</v>
      </c>
      <c r="M619" s="63">
        <v>0.8</v>
      </c>
      <c r="N619" s="106"/>
    </row>
    <row r="620" spans="1:14" ht="81" customHeight="1" x14ac:dyDescent="0.2">
      <c r="A620" s="92" t="s">
        <v>2735</v>
      </c>
      <c r="B620" s="51" t="s">
        <v>813</v>
      </c>
      <c r="C620" s="69" t="s">
        <v>2736</v>
      </c>
      <c r="D620" s="69" t="s">
        <v>2737</v>
      </c>
      <c r="E620" s="51" t="s">
        <v>2738</v>
      </c>
      <c r="F620" s="68" t="s">
        <v>2739</v>
      </c>
      <c r="G620" s="93" t="s">
        <v>2309</v>
      </c>
      <c r="H620" s="51">
        <v>2023</v>
      </c>
      <c r="I620" s="51">
        <v>2023</v>
      </c>
      <c r="J620" s="51">
        <v>2023</v>
      </c>
      <c r="K620" s="54">
        <v>67374</v>
      </c>
      <c r="L620" s="54">
        <v>67374</v>
      </c>
      <c r="M620" s="63">
        <v>0.8</v>
      </c>
      <c r="N620" s="106"/>
    </row>
    <row r="621" spans="1:14" ht="68.45" customHeight="1" x14ac:dyDescent="0.2">
      <c r="A621" s="92" t="s">
        <v>2740</v>
      </c>
      <c r="B621" s="51" t="s">
        <v>813</v>
      </c>
      <c r="C621" s="69" t="s">
        <v>2741</v>
      </c>
      <c r="D621" s="51" t="s">
        <v>2742</v>
      </c>
      <c r="E621" s="51" t="s">
        <v>2743</v>
      </c>
      <c r="F621" s="68" t="s">
        <v>865</v>
      </c>
      <c r="G621" s="93" t="s">
        <v>2309</v>
      </c>
      <c r="H621" s="51">
        <v>2023</v>
      </c>
      <c r="I621" s="51">
        <v>2023</v>
      </c>
      <c r="J621" s="51">
        <v>2023</v>
      </c>
      <c r="K621" s="54">
        <v>72080.44</v>
      </c>
      <c r="L621" s="54">
        <v>72080.44</v>
      </c>
      <c r="M621" s="63">
        <v>0.8</v>
      </c>
      <c r="N621" s="106"/>
    </row>
    <row r="622" spans="1:14" ht="68.45" customHeight="1" x14ac:dyDescent="0.2">
      <c r="A622" s="92" t="s">
        <v>2744</v>
      </c>
      <c r="B622" s="51" t="s">
        <v>813</v>
      </c>
      <c r="C622" s="69" t="s">
        <v>2745</v>
      </c>
      <c r="D622" s="51" t="s">
        <v>2746</v>
      </c>
      <c r="E622" s="51" t="s">
        <v>2747</v>
      </c>
      <c r="F622" s="68" t="s">
        <v>894</v>
      </c>
      <c r="G622" s="93" t="s">
        <v>2309</v>
      </c>
      <c r="H622" s="51">
        <v>2023</v>
      </c>
      <c r="I622" s="51">
        <v>2023</v>
      </c>
      <c r="J622" s="51">
        <v>2023</v>
      </c>
      <c r="K622" s="54">
        <v>23285.59</v>
      </c>
      <c r="L622" s="54">
        <v>23285.59</v>
      </c>
      <c r="M622" s="63">
        <v>0.8</v>
      </c>
      <c r="N622" s="106"/>
    </row>
    <row r="623" spans="1:14" ht="71.45" customHeight="1" x14ac:dyDescent="0.2">
      <c r="A623" s="92" t="s">
        <v>2748</v>
      </c>
      <c r="B623" s="51" t="s">
        <v>813</v>
      </c>
      <c r="C623" s="69" t="s">
        <v>2749</v>
      </c>
      <c r="D623" s="51" t="s">
        <v>2750</v>
      </c>
      <c r="E623" s="51" t="s">
        <v>2751</v>
      </c>
      <c r="F623" s="68" t="s">
        <v>894</v>
      </c>
      <c r="G623" s="93" t="s">
        <v>2309</v>
      </c>
      <c r="H623" s="51">
        <v>2023</v>
      </c>
      <c r="I623" s="51">
        <v>2023</v>
      </c>
      <c r="J623" s="51">
        <v>2023</v>
      </c>
      <c r="K623" s="100">
        <v>59223.6</v>
      </c>
      <c r="L623" s="100">
        <v>59223.6</v>
      </c>
      <c r="M623" s="63">
        <v>0.8</v>
      </c>
      <c r="N623" s="106"/>
    </row>
    <row r="624" spans="1:14" ht="63.95" customHeight="1" x14ac:dyDescent="0.2">
      <c r="A624" s="92" t="s">
        <v>2752</v>
      </c>
      <c r="B624" s="51" t="s">
        <v>813</v>
      </c>
      <c r="C624" s="69" t="s">
        <v>2753</v>
      </c>
      <c r="D624" s="51" t="s">
        <v>2754</v>
      </c>
      <c r="E624" s="51" t="s">
        <v>2755</v>
      </c>
      <c r="F624" s="68" t="s">
        <v>2756</v>
      </c>
      <c r="G624" s="93" t="s">
        <v>2309</v>
      </c>
      <c r="H624" s="51">
        <v>2023</v>
      </c>
      <c r="I624" s="51">
        <v>2023</v>
      </c>
      <c r="J624" s="51">
        <v>2023</v>
      </c>
      <c r="K624" s="100">
        <v>47877.22</v>
      </c>
      <c r="L624" s="100">
        <v>47877.22</v>
      </c>
      <c r="M624" s="63">
        <v>0.8</v>
      </c>
      <c r="N624" s="106"/>
    </row>
    <row r="625" spans="1:14" ht="68.099999999999994" customHeight="1" x14ac:dyDescent="0.2">
      <c r="A625" s="92" t="s">
        <v>2757</v>
      </c>
      <c r="B625" s="51" t="s">
        <v>813</v>
      </c>
      <c r="C625" s="69" t="s">
        <v>2758</v>
      </c>
      <c r="D625" s="51" t="s">
        <v>2759</v>
      </c>
      <c r="E625" s="51" t="s">
        <v>2760</v>
      </c>
      <c r="F625" s="68" t="s">
        <v>2761</v>
      </c>
      <c r="G625" s="93" t="s">
        <v>2309</v>
      </c>
      <c r="H625" s="51">
        <v>2023</v>
      </c>
      <c r="I625" s="51">
        <v>2023</v>
      </c>
      <c r="J625" s="51">
        <v>2023</v>
      </c>
      <c r="K625" s="100">
        <v>97416.16</v>
      </c>
      <c r="L625" s="54">
        <v>97416.16</v>
      </c>
      <c r="M625" s="63">
        <v>0.8</v>
      </c>
      <c r="N625" s="106"/>
    </row>
    <row r="626" spans="1:14" ht="69.95" customHeight="1" x14ac:dyDescent="0.2">
      <c r="A626" s="92" t="s">
        <v>2762</v>
      </c>
      <c r="B626" s="51" t="s">
        <v>813</v>
      </c>
      <c r="C626" s="69" t="s">
        <v>2763</v>
      </c>
      <c r="D626" s="51" t="s">
        <v>2764</v>
      </c>
      <c r="E626" s="51" t="s">
        <v>2765</v>
      </c>
      <c r="F626" s="68" t="s">
        <v>2766</v>
      </c>
      <c r="G626" s="93" t="s">
        <v>2309</v>
      </c>
      <c r="H626" s="51">
        <v>2023</v>
      </c>
      <c r="I626" s="51">
        <v>2023</v>
      </c>
      <c r="J626" s="51">
        <v>2023</v>
      </c>
      <c r="K626" s="100">
        <v>99195</v>
      </c>
      <c r="L626" s="54">
        <v>99195</v>
      </c>
      <c r="M626" s="63">
        <v>0.8</v>
      </c>
      <c r="N626" s="106"/>
    </row>
    <row r="627" spans="1:14" ht="71.25" x14ac:dyDescent="0.2">
      <c r="A627" s="92" t="s">
        <v>2767</v>
      </c>
      <c r="B627" s="51" t="s">
        <v>813</v>
      </c>
      <c r="C627" s="69" t="s">
        <v>2637</v>
      </c>
      <c r="D627" s="51" t="s">
        <v>2768</v>
      </c>
      <c r="E627" s="51" t="s">
        <v>2769</v>
      </c>
      <c r="F627" s="68" t="s">
        <v>2640</v>
      </c>
      <c r="G627" s="93" t="s">
        <v>2309</v>
      </c>
      <c r="H627" s="51">
        <v>2023</v>
      </c>
      <c r="I627" s="51">
        <v>2023</v>
      </c>
      <c r="J627" s="51">
        <v>2023</v>
      </c>
      <c r="K627" s="100">
        <v>21975</v>
      </c>
      <c r="L627" s="54">
        <v>21975</v>
      </c>
      <c r="M627" s="63">
        <v>0.8</v>
      </c>
      <c r="N627" s="106"/>
    </row>
    <row r="628" spans="1:14" ht="73.5" customHeight="1" x14ac:dyDescent="0.2">
      <c r="A628" s="92" t="s">
        <v>2770</v>
      </c>
      <c r="B628" s="51" t="s">
        <v>813</v>
      </c>
      <c r="C628" s="69" t="s">
        <v>2771</v>
      </c>
      <c r="D628" s="51" t="s">
        <v>2772</v>
      </c>
      <c r="E628" s="51" t="s">
        <v>2773</v>
      </c>
      <c r="F628" s="68" t="s">
        <v>2774</v>
      </c>
      <c r="G628" s="93" t="s">
        <v>2309</v>
      </c>
      <c r="H628" s="51">
        <v>2023</v>
      </c>
      <c r="I628" s="51">
        <v>2023</v>
      </c>
      <c r="J628" s="51">
        <v>2023</v>
      </c>
      <c r="K628" s="100">
        <v>13250</v>
      </c>
      <c r="L628" s="54">
        <v>13250</v>
      </c>
      <c r="M628" s="63">
        <v>0.8</v>
      </c>
      <c r="N628" s="106"/>
    </row>
    <row r="629" spans="1:14" ht="72" customHeight="1" x14ac:dyDescent="0.2">
      <c r="A629" s="92" t="s">
        <v>2775</v>
      </c>
      <c r="B629" s="51" t="s">
        <v>813</v>
      </c>
      <c r="C629" s="69" t="s">
        <v>2776</v>
      </c>
      <c r="D629" s="51" t="s">
        <v>2777</v>
      </c>
      <c r="E629" s="51" t="s">
        <v>2778</v>
      </c>
      <c r="F629" s="68" t="s">
        <v>2779</v>
      </c>
      <c r="G629" s="93" t="s">
        <v>2309</v>
      </c>
      <c r="H629" s="51">
        <v>2023</v>
      </c>
      <c r="I629" s="51">
        <v>2023</v>
      </c>
      <c r="J629" s="51">
        <v>2023</v>
      </c>
      <c r="K629" s="54">
        <v>11900</v>
      </c>
      <c r="L629" s="54">
        <v>11900</v>
      </c>
      <c r="M629" s="63">
        <v>0.8</v>
      </c>
      <c r="N629" s="106"/>
    </row>
    <row r="630" spans="1:14" ht="80.099999999999994" customHeight="1" x14ac:dyDescent="0.2">
      <c r="A630" s="92" t="s">
        <v>2780</v>
      </c>
      <c r="B630" s="51" t="s">
        <v>813</v>
      </c>
      <c r="C630" s="69" t="s">
        <v>2781</v>
      </c>
      <c r="D630" s="51" t="s">
        <v>2782</v>
      </c>
      <c r="E630" s="51" t="s">
        <v>2783</v>
      </c>
      <c r="F630" s="68" t="s">
        <v>1693</v>
      </c>
      <c r="G630" s="93" t="s">
        <v>2309</v>
      </c>
      <c r="H630" s="51">
        <v>2023</v>
      </c>
      <c r="I630" s="51">
        <v>2023</v>
      </c>
      <c r="J630" s="51">
        <v>2023</v>
      </c>
      <c r="K630" s="54">
        <v>13203.39</v>
      </c>
      <c r="L630" s="54">
        <v>13203.39</v>
      </c>
      <c r="M630" s="63">
        <v>0.8</v>
      </c>
      <c r="N630" s="106"/>
    </row>
    <row r="631" spans="1:14" ht="65.45" customHeight="1" x14ac:dyDescent="0.2">
      <c r="A631" s="92" t="s">
        <v>2784</v>
      </c>
      <c r="B631" s="51" t="s">
        <v>813</v>
      </c>
      <c r="C631" s="69" t="s">
        <v>2785</v>
      </c>
      <c r="D631" s="51" t="s">
        <v>2786</v>
      </c>
      <c r="E631" s="51" t="s">
        <v>2778</v>
      </c>
      <c r="F631" s="68" t="s">
        <v>2787</v>
      </c>
      <c r="G631" s="93" t="s">
        <v>2309</v>
      </c>
      <c r="H631" s="51">
        <v>2023</v>
      </c>
      <c r="I631" s="51">
        <v>2023</v>
      </c>
      <c r="J631" s="51">
        <v>2023</v>
      </c>
      <c r="K631" s="54">
        <v>9126.3700000000008</v>
      </c>
      <c r="L631" s="54">
        <v>9126.3700000000008</v>
      </c>
      <c r="M631" s="63">
        <v>0.8</v>
      </c>
      <c r="N631" s="106"/>
    </row>
    <row r="632" spans="1:14" ht="73.5" customHeight="1" x14ac:dyDescent="0.2">
      <c r="A632" s="69" t="s">
        <v>2788</v>
      </c>
      <c r="B632" s="51" t="s">
        <v>813</v>
      </c>
      <c r="C632" s="69" t="s">
        <v>2789</v>
      </c>
      <c r="D632" s="51" t="s">
        <v>2790</v>
      </c>
      <c r="E632" s="51" t="s">
        <v>2791</v>
      </c>
      <c r="F632" s="87" t="s">
        <v>2792</v>
      </c>
      <c r="G632" s="93" t="s">
        <v>2309</v>
      </c>
      <c r="H632" s="51">
        <v>2023</v>
      </c>
      <c r="I632" s="51">
        <v>2023</v>
      </c>
      <c r="J632" s="51">
        <v>2023</v>
      </c>
      <c r="K632" s="54">
        <v>105000</v>
      </c>
      <c r="L632" s="54">
        <v>105000</v>
      </c>
      <c r="M632" s="63">
        <v>0.8</v>
      </c>
      <c r="N632" s="106"/>
    </row>
    <row r="633" spans="1:14" ht="67.5" customHeight="1" x14ac:dyDescent="0.2">
      <c r="A633" s="69" t="s">
        <v>2793</v>
      </c>
      <c r="B633" s="51" t="s">
        <v>813</v>
      </c>
      <c r="C633" s="69" t="s">
        <v>2794</v>
      </c>
      <c r="D633" s="51" t="s">
        <v>2795</v>
      </c>
      <c r="E633" s="51" t="s">
        <v>2791</v>
      </c>
      <c r="F633" s="87" t="s">
        <v>2796</v>
      </c>
      <c r="G633" s="93" t="s">
        <v>2309</v>
      </c>
      <c r="H633" s="51">
        <v>2023</v>
      </c>
      <c r="I633" s="51">
        <v>2023</v>
      </c>
      <c r="J633" s="51">
        <v>2023</v>
      </c>
      <c r="K633" s="54">
        <v>42805.8</v>
      </c>
      <c r="L633" s="54">
        <v>42805.8</v>
      </c>
      <c r="M633" s="63">
        <v>0.8</v>
      </c>
      <c r="N633" s="106"/>
    </row>
    <row r="634" spans="1:14" ht="68.45" customHeight="1" x14ac:dyDescent="0.2">
      <c r="A634" s="69" t="s">
        <v>2797</v>
      </c>
      <c r="B634" s="51" t="s">
        <v>813</v>
      </c>
      <c r="C634" s="69" t="s">
        <v>2798</v>
      </c>
      <c r="D634" s="51" t="s">
        <v>2799</v>
      </c>
      <c r="E634" s="51" t="s">
        <v>2791</v>
      </c>
      <c r="F634" s="87" t="s">
        <v>2800</v>
      </c>
      <c r="G634" s="93" t="s">
        <v>2309</v>
      </c>
      <c r="H634" s="51">
        <v>2023</v>
      </c>
      <c r="I634" s="51">
        <v>2023</v>
      </c>
      <c r="J634" s="51">
        <v>2023</v>
      </c>
      <c r="K634" s="54">
        <v>26790.75</v>
      </c>
      <c r="L634" s="54">
        <v>26790.75</v>
      </c>
      <c r="M634" s="63">
        <v>0.8</v>
      </c>
      <c r="N634" s="106"/>
    </row>
    <row r="635" spans="1:14" ht="72" customHeight="1" x14ac:dyDescent="0.2">
      <c r="A635" s="69" t="s">
        <v>2801</v>
      </c>
      <c r="B635" s="51" t="s">
        <v>813</v>
      </c>
      <c r="C635" s="69" t="s">
        <v>2802</v>
      </c>
      <c r="D635" s="51" t="s">
        <v>2803</v>
      </c>
      <c r="E635" s="51" t="s">
        <v>2791</v>
      </c>
      <c r="F635" s="87" t="s">
        <v>2804</v>
      </c>
      <c r="G635" s="93" t="s">
        <v>2309</v>
      </c>
      <c r="H635" s="51">
        <v>2023</v>
      </c>
      <c r="I635" s="51">
        <v>2023</v>
      </c>
      <c r="J635" s="51">
        <v>2023</v>
      </c>
      <c r="K635" s="54">
        <v>12600</v>
      </c>
      <c r="L635" s="54">
        <v>12600</v>
      </c>
      <c r="M635" s="63">
        <v>0.8</v>
      </c>
      <c r="N635" s="106"/>
    </row>
    <row r="636" spans="1:14" ht="73.5" customHeight="1" x14ac:dyDescent="0.2">
      <c r="A636" s="69" t="s">
        <v>2805</v>
      </c>
      <c r="B636" s="51" t="s">
        <v>813</v>
      </c>
      <c r="C636" s="69" t="s">
        <v>2806</v>
      </c>
      <c r="D636" s="51" t="s">
        <v>2807</v>
      </c>
      <c r="E636" s="51" t="s">
        <v>2791</v>
      </c>
      <c r="F636" s="87" t="s">
        <v>2808</v>
      </c>
      <c r="G636" s="93" t="s">
        <v>2309</v>
      </c>
      <c r="H636" s="51">
        <v>2023</v>
      </c>
      <c r="I636" s="51">
        <v>2023</v>
      </c>
      <c r="J636" s="51">
        <v>2023</v>
      </c>
      <c r="K636" s="54">
        <v>85500</v>
      </c>
      <c r="L636" s="54">
        <v>85500</v>
      </c>
      <c r="M636" s="63">
        <v>0.8</v>
      </c>
      <c r="N636" s="106"/>
    </row>
    <row r="637" spans="1:14" ht="86.1" customHeight="1" x14ac:dyDescent="0.2">
      <c r="A637" s="69" t="s">
        <v>2809</v>
      </c>
      <c r="B637" s="51" t="s">
        <v>813</v>
      </c>
      <c r="C637" s="69" t="s">
        <v>1076</v>
      </c>
      <c r="D637" s="51" t="s">
        <v>2810</v>
      </c>
      <c r="E637" s="51" t="s">
        <v>2791</v>
      </c>
      <c r="F637" s="87" t="s">
        <v>2811</v>
      </c>
      <c r="G637" s="93" t="s">
        <v>2309</v>
      </c>
      <c r="H637" s="51">
        <v>2023</v>
      </c>
      <c r="I637" s="51">
        <v>2023</v>
      </c>
      <c r="J637" s="51">
        <v>2023</v>
      </c>
      <c r="K637" s="54">
        <v>13750</v>
      </c>
      <c r="L637" s="54">
        <v>13750</v>
      </c>
      <c r="M637" s="63">
        <v>0.8</v>
      </c>
      <c r="N637" s="106"/>
    </row>
    <row r="638" spans="1:14" ht="67.5" customHeight="1" x14ac:dyDescent="0.2">
      <c r="A638" s="69" t="s">
        <v>2812</v>
      </c>
      <c r="B638" s="51" t="s">
        <v>813</v>
      </c>
      <c r="C638" s="69" t="s">
        <v>2813</v>
      </c>
      <c r="D638" s="51" t="s">
        <v>2814</v>
      </c>
      <c r="E638" s="51" t="s">
        <v>2791</v>
      </c>
      <c r="F638" s="87" t="s">
        <v>2338</v>
      </c>
      <c r="G638" s="93" t="s">
        <v>2309</v>
      </c>
      <c r="H638" s="51">
        <v>2023</v>
      </c>
      <c r="I638" s="51">
        <v>2023</v>
      </c>
      <c r="J638" s="51">
        <v>2023</v>
      </c>
      <c r="K638" s="54">
        <v>33000</v>
      </c>
      <c r="L638" s="54">
        <v>33000</v>
      </c>
      <c r="M638" s="63">
        <v>0.8</v>
      </c>
      <c r="N638" s="106"/>
    </row>
    <row r="639" spans="1:14" ht="92.45" customHeight="1" x14ac:dyDescent="0.2">
      <c r="A639" s="69" t="s">
        <v>2815</v>
      </c>
      <c r="B639" s="51" t="s">
        <v>813</v>
      </c>
      <c r="C639" s="69" t="s">
        <v>2816</v>
      </c>
      <c r="D639" s="51" t="s">
        <v>2817</v>
      </c>
      <c r="E639" s="51" t="s">
        <v>2791</v>
      </c>
      <c r="F639" s="87" t="s">
        <v>1967</v>
      </c>
      <c r="G639" s="93" t="s">
        <v>2309</v>
      </c>
      <c r="H639" s="51">
        <v>2023</v>
      </c>
      <c r="I639" s="51">
        <v>2023</v>
      </c>
      <c r="J639" s="51">
        <v>2023</v>
      </c>
      <c r="K639" s="54">
        <v>80908.72</v>
      </c>
      <c r="L639" s="54">
        <v>80908.72</v>
      </c>
      <c r="M639" s="63">
        <v>0.8</v>
      </c>
      <c r="N639" s="106"/>
    </row>
    <row r="640" spans="1:14" ht="65.099999999999994" customHeight="1" x14ac:dyDescent="0.2">
      <c r="A640" s="69" t="s">
        <v>2818</v>
      </c>
      <c r="B640" s="51" t="s">
        <v>813</v>
      </c>
      <c r="C640" s="69" t="s">
        <v>2819</v>
      </c>
      <c r="D640" s="51" t="s">
        <v>2820</v>
      </c>
      <c r="E640" s="51" t="s">
        <v>2791</v>
      </c>
      <c r="F640" s="87" t="s">
        <v>2821</v>
      </c>
      <c r="G640" s="93" t="s">
        <v>2309</v>
      </c>
      <c r="H640" s="51">
        <v>2023</v>
      </c>
      <c r="I640" s="51">
        <v>2023</v>
      </c>
      <c r="J640" s="51">
        <v>2023</v>
      </c>
      <c r="K640" s="54">
        <v>86748.53</v>
      </c>
      <c r="L640" s="54">
        <v>86748.53</v>
      </c>
      <c r="M640" s="63">
        <v>0.8</v>
      </c>
      <c r="N640" s="106"/>
    </row>
    <row r="641" spans="1:14" ht="70.5" customHeight="1" x14ac:dyDescent="0.2">
      <c r="A641" s="69" t="s">
        <v>2822</v>
      </c>
      <c r="B641" s="51" t="s">
        <v>813</v>
      </c>
      <c r="C641" s="69" t="s">
        <v>2823</v>
      </c>
      <c r="D641" s="51" t="s">
        <v>2824</v>
      </c>
      <c r="E641" s="51" t="s">
        <v>2791</v>
      </c>
      <c r="F641" s="87" t="s">
        <v>2825</v>
      </c>
      <c r="G641" s="93" t="s">
        <v>2309</v>
      </c>
      <c r="H641" s="51">
        <v>2023</v>
      </c>
      <c r="I641" s="51">
        <v>2023</v>
      </c>
      <c r="J641" s="51">
        <v>2023</v>
      </c>
      <c r="K641" s="54">
        <v>99091.5</v>
      </c>
      <c r="L641" s="54">
        <v>99091.5</v>
      </c>
      <c r="M641" s="63">
        <v>0.8</v>
      </c>
      <c r="N641" s="106"/>
    </row>
    <row r="642" spans="1:14" ht="84" customHeight="1" x14ac:dyDescent="0.2">
      <c r="A642" s="69" t="s">
        <v>2826</v>
      </c>
      <c r="B642" s="51" t="s">
        <v>813</v>
      </c>
      <c r="C642" s="69" t="s">
        <v>2827</v>
      </c>
      <c r="D642" s="51" t="s">
        <v>2828</v>
      </c>
      <c r="E642" s="51" t="s">
        <v>2791</v>
      </c>
      <c r="F642" s="87" t="s">
        <v>2829</v>
      </c>
      <c r="G642" s="93" t="s">
        <v>2309</v>
      </c>
      <c r="H642" s="51">
        <v>2023</v>
      </c>
      <c r="I642" s="51">
        <v>2023</v>
      </c>
      <c r="J642" s="51">
        <v>2023</v>
      </c>
      <c r="K642" s="54">
        <v>119774.98</v>
      </c>
      <c r="L642" s="54">
        <v>119774.98</v>
      </c>
      <c r="M642" s="63">
        <v>0.8</v>
      </c>
      <c r="N642" s="106"/>
    </row>
    <row r="643" spans="1:14" ht="67.5" customHeight="1" x14ac:dyDescent="0.2">
      <c r="A643" s="69" t="s">
        <v>2830</v>
      </c>
      <c r="B643" s="51" t="s">
        <v>813</v>
      </c>
      <c r="C643" s="69" t="s">
        <v>2831</v>
      </c>
      <c r="D643" s="51" t="s">
        <v>2832</v>
      </c>
      <c r="E643" s="51" t="s">
        <v>2791</v>
      </c>
      <c r="F643" s="87" t="s">
        <v>2833</v>
      </c>
      <c r="G643" s="93" t="s">
        <v>2309</v>
      </c>
      <c r="H643" s="51">
        <v>2023</v>
      </c>
      <c r="I643" s="51">
        <v>2023</v>
      </c>
      <c r="J643" s="51">
        <v>2023</v>
      </c>
      <c r="K643" s="54">
        <v>26231.25</v>
      </c>
      <c r="L643" s="54">
        <v>26231.25</v>
      </c>
      <c r="M643" s="63">
        <v>0.8</v>
      </c>
      <c r="N643" s="106"/>
    </row>
    <row r="644" spans="1:14" ht="82.5" customHeight="1" x14ac:dyDescent="0.2">
      <c r="A644" s="69" t="s">
        <v>2834</v>
      </c>
      <c r="B644" s="51" t="s">
        <v>813</v>
      </c>
      <c r="C644" s="69" t="s">
        <v>2835</v>
      </c>
      <c r="D644" s="51" t="s">
        <v>2836</v>
      </c>
      <c r="E644" s="51" t="s">
        <v>2791</v>
      </c>
      <c r="F644" s="87" t="s">
        <v>425</v>
      </c>
      <c r="G644" s="93" t="s">
        <v>2309</v>
      </c>
      <c r="H644" s="51">
        <v>2023</v>
      </c>
      <c r="I644" s="51">
        <v>2023</v>
      </c>
      <c r="J644" s="51">
        <v>2023</v>
      </c>
      <c r="K644" s="54">
        <v>29470.5</v>
      </c>
      <c r="L644" s="54">
        <v>29470.5</v>
      </c>
      <c r="M644" s="63">
        <v>0.8</v>
      </c>
      <c r="N644" s="106"/>
    </row>
    <row r="645" spans="1:14" ht="72" customHeight="1" x14ac:dyDescent="0.2">
      <c r="A645" s="69" t="s">
        <v>2837</v>
      </c>
      <c r="B645" s="51" t="s">
        <v>813</v>
      </c>
      <c r="C645" s="69" t="s">
        <v>2838</v>
      </c>
      <c r="D645" s="51" t="s">
        <v>2839</v>
      </c>
      <c r="E645" s="51" t="s">
        <v>2791</v>
      </c>
      <c r="F645" s="68" t="s">
        <v>2840</v>
      </c>
      <c r="G645" s="93" t="s">
        <v>2309</v>
      </c>
      <c r="H645" s="51">
        <v>2023</v>
      </c>
      <c r="I645" s="51">
        <v>2023</v>
      </c>
      <c r="J645" s="51">
        <v>2023</v>
      </c>
      <c r="K645" s="54">
        <v>42324.6</v>
      </c>
      <c r="L645" s="54">
        <v>42324.6</v>
      </c>
      <c r="M645" s="63">
        <v>0.8</v>
      </c>
      <c r="N645" s="106"/>
    </row>
    <row r="646" spans="1:14" ht="81.95" customHeight="1" x14ac:dyDescent="0.2">
      <c r="A646" s="69" t="s">
        <v>2841</v>
      </c>
      <c r="B646" s="51" t="s">
        <v>813</v>
      </c>
      <c r="C646" s="56" t="s">
        <v>2842</v>
      </c>
      <c r="D646" s="51" t="s">
        <v>2843</v>
      </c>
      <c r="E646" s="51" t="s">
        <v>2844</v>
      </c>
      <c r="F646" s="68" t="s">
        <v>2845</v>
      </c>
      <c r="G646" s="93" t="s">
        <v>2309</v>
      </c>
      <c r="H646" s="51">
        <v>2023</v>
      </c>
      <c r="I646" s="51">
        <v>2023</v>
      </c>
      <c r="J646" s="51">
        <v>2023</v>
      </c>
      <c r="K646" s="54">
        <v>26950</v>
      </c>
      <c r="L646" s="54">
        <v>26950</v>
      </c>
      <c r="M646" s="63">
        <v>0.8</v>
      </c>
      <c r="N646" s="106"/>
    </row>
    <row r="647" spans="1:14" ht="67.5" customHeight="1" x14ac:dyDescent="0.2">
      <c r="A647" s="69" t="s">
        <v>2846</v>
      </c>
      <c r="B647" s="51" t="s">
        <v>813</v>
      </c>
      <c r="C647" s="56" t="s">
        <v>2847</v>
      </c>
      <c r="D647" s="51" t="s">
        <v>2848</v>
      </c>
      <c r="E647" s="51" t="s">
        <v>2849</v>
      </c>
      <c r="F647" s="68" t="s">
        <v>2850</v>
      </c>
      <c r="G647" s="93" t="s">
        <v>2309</v>
      </c>
      <c r="H647" s="51">
        <v>2023</v>
      </c>
      <c r="I647" s="51">
        <v>2023</v>
      </c>
      <c r="J647" s="51">
        <v>2023</v>
      </c>
      <c r="K647" s="54">
        <v>54947.97</v>
      </c>
      <c r="L647" s="54">
        <v>54947.97</v>
      </c>
      <c r="M647" s="63">
        <v>0.8</v>
      </c>
      <c r="N647" s="106"/>
    </row>
    <row r="648" spans="1:14" ht="75.95" customHeight="1" x14ac:dyDescent="0.2">
      <c r="A648" s="69" t="s">
        <v>2851</v>
      </c>
      <c r="B648" s="51" t="s">
        <v>813</v>
      </c>
      <c r="C648" s="56" t="s">
        <v>2852</v>
      </c>
      <c r="D648" s="51" t="s">
        <v>2853</v>
      </c>
      <c r="E648" s="51" t="s">
        <v>2844</v>
      </c>
      <c r="F648" s="68" t="s">
        <v>2854</v>
      </c>
      <c r="G648" s="93" t="s">
        <v>2309</v>
      </c>
      <c r="H648" s="51">
        <v>2023</v>
      </c>
      <c r="I648" s="51">
        <v>2023</v>
      </c>
      <c r="J648" s="51">
        <v>2023</v>
      </c>
      <c r="K648" s="54">
        <v>12500</v>
      </c>
      <c r="L648" s="54">
        <v>12500</v>
      </c>
      <c r="M648" s="63">
        <v>0.8</v>
      </c>
      <c r="N648" s="106"/>
    </row>
    <row r="649" spans="1:14" ht="64.5" customHeight="1" x14ac:dyDescent="0.2">
      <c r="A649" s="69" t="s">
        <v>2855</v>
      </c>
      <c r="B649" s="51" t="s">
        <v>813</v>
      </c>
      <c r="C649" s="56" t="s">
        <v>2856</v>
      </c>
      <c r="D649" s="51" t="s">
        <v>2857</v>
      </c>
      <c r="E649" s="51" t="s">
        <v>2858</v>
      </c>
      <c r="F649" s="68" t="s">
        <v>2859</v>
      </c>
      <c r="G649" s="93" t="s">
        <v>2309</v>
      </c>
      <c r="H649" s="51">
        <v>2023</v>
      </c>
      <c r="I649" s="51">
        <v>2023</v>
      </c>
      <c r="J649" s="51">
        <v>2023</v>
      </c>
      <c r="K649" s="54">
        <v>47315.68</v>
      </c>
      <c r="L649" s="54">
        <v>47315.68</v>
      </c>
      <c r="M649" s="63">
        <v>0.8</v>
      </c>
      <c r="N649" s="106"/>
    </row>
    <row r="650" spans="1:14" ht="68.099999999999994" customHeight="1" x14ac:dyDescent="0.2">
      <c r="A650" s="69" t="s">
        <v>2860</v>
      </c>
      <c r="B650" s="51" t="s">
        <v>813</v>
      </c>
      <c r="C650" s="56" t="s">
        <v>2861</v>
      </c>
      <c r="D650" s="51" t="s">
        <v>2862</v>
      </c>
      <c r="E650" s="51" t="s">
        <v>2863</v>
      </c>
      <c r="F650" s="68" t="s">
        <v>2864</v>
      </c>
      <c r="G650" s="93" t="s">
        <v>2309</v>
      </c>
      <c r="H650" s="51">
        <v>2023</v>
      </c>
      <c r="I650" s="51">
        <v>2023</v>
      </c>
      <c r="J650" s="51">
        <v>2023</v>
      </c>
      <c r="K650" s="54">
        <v>53326.27</v>
      </c>
      <c r="L650" s="54">
        <v>53326.27</v>
      </c>
      <c r="M650" s="63">
        <v>0.8</v>
      </c>
      <c r="N650" s="106"/>
    </row>
    <row r="651" spans="1:14" ht="83.1" customHeight="1" x14ac:dyDescent="0.2">
      <c r="A651" s="69" t="s">
        <v>2865</v>
      </c>
      <c r="B651" s="51" t="s">
        <v>813</v>
      </c>
      <c r="C651" s="56" t="s">
        <v>1556</v>
      </c>
      <c r="D651" s="51" t="s">
        <v>2866</v>
      </c>
      <c r="E651" s="51" t="s">
        <v>2867</v>
      </c>
      <c r="F651" s="68" t="s">
        <v>2868</v>
      </c>
      <c r="G651" s="93" t="s">
        <v>2309</v>
      </c>
      <c r="H651" s="51">
        <v>2023</v>
      </c>
      <c r="I651" s="51">
        <v>2023</v>
      </c>
      <c r="J651" s="51">
        <v>2023</v>
      </c>
      <c r="K651" s="54">
        <v>32724</v>
      </c>
      <c r="L651" s="54">
        <v>32724</v>
      </c>
      <c r="M651" s="63">
        <v>0.8</v>
      </c>
      <c r="N651" s="106"/>
    </row>
    <row r="652" spans="1:14" ht="82.5" customHeight="1" x14ac:dyDescent="0.2">
      <c r="A652" s="69" t="s">
        <v>2869</v>
      </c>
      <c r="B652" s="51" t="s">
        <v>813</v>
      </c>
      <c r="C652" s="56" t="s">
        <v>2870</v>
      </c>
      <c r="D652" s="51" t="s">
        <v>2871</v>
      </c>
      <c r="E652" s="51" t="s">
        <v>2872</v>
      </c>
      <c r="F652" s="68" t="s">
        <v>2873</v>
      </c>
      <c r="G652" s="93" t="s">
        <v>2309</v>
      </c>
      <c r="H652" s="51">
        <v>2023</v>
      </c>
      <c r="I652" s="51">
        <v>2023</v>
      </c>
      <c r="J652" s="51">
        <v>2023</v>
      </c>
      <c r="K652" s="54">
        <v>22319.99</v>
      </c>
      <c r="L652" s="54">
        <v>22319.99</v>
      </c>
      <c r="M652" s="63">
        <v>0.8</v>
      </c>
      <c r="N652" s="106"/>
    </row>
    <row r="653" spans="1:14" ht="70.5" customHeight="1" x14ac:dyDescent="0.2">
      <c r="A653" s="69" t="s">
        <v>2874</v>
      </c>
      <c r="B653" s="51" t="s">
        <v>813</v>
      </c>
      <c r="C653" s="56" t="s">
        <v>1042</v>
      </c>
      <c r="D653" s="51" t="s">
        <v>2875</v>
      </c>
      <c r="E653" s="51" t="s">
        <v>2876</v>
      </c>
      <c r="F653" s="68" t="s">
        <v>1866</v>
      </c>
      <c r="G653" s="93" t="s">
        <v>2309</v>
      </c>
      <c r="H653" s="51">
        <v>2023</v>
      </c>
      <c r="I653" s="51">
        <v>2023</v>
      </c>
      <c r="J653" s="51">
        <v>2023</v>
      </c>
      <c r="K653" s="54">
        <v>34750</v>
      </c>
      <c r="L653" s="54">
        <v>34750</v>
      </c>
      <c r="M653" s="63">
        <v>0.8</v>
      </c>
      <c r="N653" s="106"/>
    </row>
    <row r="654" spans="1:14" ht="71.25" x14ac:dyDescent="0.2">
      <c r="A654" s="69" t="s">
        <v>2877</v>
      </c>
      <c r="B654" s="51" t="s">
        <v>813</v>
      </c>
      <c r="C654" s="56" t="s">
        <v>2878</v>
      </c>
      <c r="D654" s="51" t="s">
        <v>2879</v>
      </c>
      <c r="E654" s="51" t="s">
        <v>2880</v>
      </c>
      <c r="F654" s="68" t="s">
        <v>2881</v>
      </c>
      <c r="G654" s="93" t="s">
        <v>2309</v>
      </c>
      <c r="H654" s="51">
        <v>2023</v>
      </c>
      <c r="I654" s="51">
        <v>2023</v>
      </c>
      <c r="J654" s="51">
        <v>2023</v>
      </c>
      <c r="K654" s="54">
        <v>10500</v>
      </c>
      <c r="L654" s="54">
        <v>10500</v>
      </c>
      <c r="M654" s="63">
        <v>0.8</v>
      </c>
      <c r="N654" s="106"/>
    </row>
    <row r="655" spans="1:14" ht="60" customHeight="1" x14ac:dyDescent="0.2">
      <c r="A655" s="69" t="s">
        <v>2882</v>
      </c>
      <c r="B655" s="51" t="s">
        <v>813</v>
      </c>
      <c r="C655" s="56" t="s">
        <v>984</v>
      </c>
      <c r="D655" s="51" t="s">
        <v>2883</v>
      </c>
      <c r="E655" s="51" t="s">
        <v>2876</v>
      </c>
      <c r="F655" s="68" t="s">
        <v>2884</v>
      </c>
      <c r="G655" s="93" t="s">
        <v>2309</v>
      </c>
      <c r="H655" s="51">
        <v>2023</v>
      </c>
      <c r="I655" s="51">
        <v>2023</v>
      </c>
      <c r="J655" s="51">
        <v>2023</v>
      </c>
      <c r="K655" s="54">
        <v>90500</v>
      </c>
      <c r="L655" s="54">
        <v>90500</v>
      </c>
      <c r="M655" s="63">
        <v>0.8</v>
      </c>
      <c r="N655" s="106"/>
    </row>
    <row r="656" spans="1:14" ht="78" customHeight="1" x14ac:dyDescent="0.2">
      <c r="A656" s="69" t="s">
        <v>2885</v>
      </c>
      <c r="B656" s="51" t="s">
        <v>813</v>
      </c>
      <c r="C656" s="56" t="s">
        <v>2886</v>
      </c>
      <c r="D656" s="51" t="s">
        <v>2887</v>
      </c>
      <c r="E656" s="51" t="s">
        <v>2876</v>
      </c>
      <c r="F656" s="68" t="s">
        <v>2888</v>
      </c>
      <c r="G656" s="93" t="s">
        <v>2309</v>
      </c>
      <c r="H656" s="51">
        <v>2023</v>
      </c>
      <c r="I656" s="51">
        <v>2023</v>
      </c>
      <c r="J656" s="51">
        <v>2023</v>
      </c>
      <c r="K656" s="54">
        <v>115000</v>
      </c>
      <c r="L656" s="54">
        <v>115000</v>
      </c>
      <c r="M656" s="63">
        <v>0.8</v>
      </c>
      <c r="N656" s="106"/>
    </row>
    <row r="657" spans="1:14" ht="66" customHeight="1" x14ac:dyDescent="0.2">
      <c r="A657" s="69" t="s">
        <v>2889</v>
      </c>
      <c r="B657" s="51" t="s">
        <v>813</v>
      </c>
      <c r="C657" s="56" t="s">
        <v>2890</v>
      </c>
      <c r="D657" s="51" t="s">
        <v>2891</v>
      </c>
      <c r="E657" s="51" t="s">
        <v>2892</v>
      </c>
      <c r="F657" s="68" t="s">
        <v>796</v>
      </c>
      <c r="G657" s="93" t="s">
        <v>2309</v>
      </c>
      <c r="H657" s="51">
        <v>2023</v>
      </c>
      <c r="I657" s="51">
        <v>2023</v>
      </c>
      <c r="J657" s="51">
        <v>2023</v>
      </c>
      <c r="K657" s="54">
        <v>28989.29</v>
      </c>
      <c r="L657" s="54">
        <v>28989.29</v>
      </c>
      <c r="M657" s="63">
        <v>0.8</v>
      </c>
      <c r="N657" s="106"/>
    </row>
    <row r="658" spans="1:14" ht="68.45" customHeight="1" x14ac:dyDescent="0.2">
      <c r="A658" s="69" t="s">
        <v>2893</v>
      </c>
      <c r="B658" s="51" t="s">
        <v>813</v>
      </c>
      <c r="C658" s="56" t="s">
        <v>2894</v>
      </c>
      <c r="D658" s="51" t="s">
        <v>2895</v>
      </c>
      <c r="E658" s="51" t="s">
        <v>2896</v>
      </c>
      <c r="F658" s="68" t="s">
        <v>2897</v>
      </c>
      <c r="G658" s="93" t="s">
        <v>2309</v>
      </c>
      <c r="H658" s="51">
        <v>2023</v>
      </c>
      <c r="I658" s="51">
        <v>2023</v>
      </c>
      <c r="J658" s="51">
        <v>2023</v>
      </c>
      <c r="K658" s="54">
        <v>12170</v>
      </c>
      <c r="L658" s="54">
        <v>12170</v>
      </c>
      <c r="M658" s="63">
        <v>0.8</v>
      </c>
      <c r="N658" s="106"/>
    </row>
    <row r="659" spans="1:14" ht="93.6" customHeight="1" x14ac:dyDescent="0.2">
      <c r="A659" s="69" t="s">
        <v>2898</v>
      </c>
      <c r="B659" s="51" t="s">
        <v>813</v>
      </c>
      <c r="C659" s="56" t="s">
        <v>2899</v>
      </c>
      <c r="D659" s="51" t="s">
        <v>2900</v>
      </c>
      <c r="E659" s="51" t="s">
        <v>2901</v>
      </c>
      <c r="F659" s="68" t="s">
        <v>2902</v>
      </c>
      <c r="G659" s="93" t="s">
        <v>2309</v>
      </c>
      <c r="H659" s="51">
        <v>2023</v>
      </c>
      <c r="I659" s="51">
        <v>2023</v>
      </c>
      <c r="J659" s="51">
        <v>2023</v>
      </c>
      <c r="K659" s="54">
        <v>46117.11</v>
      </c>
      <c r="L659" s="54">
        <v>46117.11</v>
      </c>
      <c r="M659" s="63">
        <v>0.8</v>
      </c>
      <c r="N659" s="106"/>
    </row>
    <row r="660" spans="1:14" ht="62.45" customHeight="1" x14ac:dyDescent="0.2">
      <c r="A660" s="107" t="s">
        <v>2903</v>
      </c>
      <c r="B660" s="51" t="s">
        <v>813</v>
      </c>
      <c r="C660" s="69" t="s">
        <v>2904</v>
      </c>
      <c r="D660" s="51" t="s">
        <v>2905</v>
      </c>
      <c r="E660" s="51" t="s">
        <v>2892</v>
      </c>
      <c r="F660" s="87" t="s">
        <v>2906</v>
      </c>
      <c r="G660" s="93" t="s">
        <v>2309</v>
      </c>
      <c r="H660" s="51">
        <v>2023</v>
      </c>
      <c r="I660" s="51">
        <v>2023</v>
      </c>
      <c r="J660" s="51">
        <v>2023</v>
      </c>
      <c r="K660" s="100">
        <v>60000</v>
      </c>
      <c r="L660" s="100">
        <v>60000</v>
      </c>
      <c r="M660" s="63">
        <v>0.8</v>
      </c>
      <c r="N660" s="106"/>
    </row>
    <row r="661" spans="1:14" ht="69.95" customHeight="1" x14ac:dyDescent="0.2">
      <c r="A661" s="107" t="s">
        <v>2907</v>
      </c>
      <c r="B661" s="51" t="s">
        <v>813</v>
      </c>
      <c r="C661" s="69" t="s">
        <v>2908</v>
      </c>
      <c r="D661" s="69" t="s">
        <v>2909</v>
      </c>
      <c r="E661" s="51" t="s">
        <v>2892</v>
      </c>
      <c r="F661" s="87" t="s">
        <v>2910</v>
      </c>
      <c r="G661" s="93" t="s">
        <v>2309</v>
      </c>
      <c r="H661" s="51">
        <v>2023</v>
      </c>
      <c r="I661" s="51">
        <v>2023</v>
      </c>
      <c r="J661" s="51">
        <v>2023</v>
      </c>
      <c r="K661" s="100">
        <v>80611.12</v>
      </c>
      <c r="L661" s="100">
        <v>80611.12</v>
      </c>
      <c r="M661" s="63">
        <v>0.8</v>
      </c>
      <c r="N661" s="106"/>
    </row>
    <row r="662" spans="1:14" ht="62.45" customHeight="1" x14ac:dyDescent="0.2">
      <c r="A662" s="107" t="s">
        <v>2911</v>
      </c>
      <c r="B662" s="51" t="s">
        <v>813</v>
      </c>
      <c r="C662" s="69" t="s">
        <v>2912</v>
      </c>
      <c r="D662" s="51" t="s">
        <v>2913</v>
      </c>
      <c r="E662" s="51" t="s">
        <v>2892</v>
      </c>
      <c r="F662" s="87" t="s">
        <v>2914</v>
      </c>
      <c r="G662" s="93" t="s">
        <v>2309</v>
      </c>
      <c r="H662" s="51">
        <v>2023</v>
      </c>
      <c r="I662" s="51">
        <v>2023</v>
      </c>
      <c r="J662" s="51">
        <v>2023</v>
      </c>
      <c r="K662" s="100">
        <v>120000</v>
      </c>
      <c r="L662" s="54">
        <v>120000</v>
      </c>
      <c r="M662" s="63">
        <v>0.8</v>
      </c>
      <c r="N662" s="106"/>
    </row>
    <row r="663" spans="1:14" ht="62.45" customHeight="1" x14ac:dyDescent="0.2">
      <c r="A663" s="107" t="s">
        <v>2915</v>
      </c>
      <c r="B663" s="51" t="s">
        <v>813</v>
      </c>
      <c r="C663" s="92" t="s">
        <v>2916</v>
      </c>
      <c r="D663" s="51" t="s">
        <v>2917</v>
      </c>
      <c r="E663" s="51" t="s">
        <v>2892</v>
      </c>
      <c r="F663" s="87" t="s">
        <v>2918</v>
      </c>
      <c r="G663" s="93" t="s">
        <v>2309</v>
      </c>
      <c r="H663" s="51">
        <v>2023</v>
      </c>
      <c r="I663" s="51">
        <v>2023</v>
      </c>
      <c r="J663" s="51">
        <v>2023</v>
      </c>
      <c r="K663" s="100">
        <v>14186.73</v>
      </c>
      <c r="L663" s="100">
        <v>14186.73</v>
      </c>
      <c r="M663" s="63">
        <v>0.8</v>
      </c>
      <c r="N663" s="106"/>
    </row>
    <row r="664" spans="1:14" ht="66" customHeight="1" x14ac:dyDescent="0.2">
      <c r="A664" s="107" t="s">
        <v>2919</v>
      </c>
      <c r="B664" s="51" t="s">
        <v>813</v>
      </c>
      <c r="C664" s="69" t="s">
        <v>2920</v>
      </c>
      <c r="D664" s="69" t="s">
        <v>2921</v>
      </c>
      <c r="E664" s="51" t="s">
        <v>2892</v>
      </c>
      <c r="F664" s="87" t="s">
        <v>2922</v>
      </c>
      <c r="G664" s="93" t="s">
        <v>2309</v>
      </c>
      <c r="H664" s="51">
        <v>2023</v>
      </c>
      <c r="I664" s="51">
        <v>2023</v>
      </c>
      <c r="J664" s="51">
        <v>2023</v>
      </c>
      <c r="K664" s="100">
        <v>21619</v>
      </c>
      <c r="L664" s="54">
        <v>21619</v>
      </c>
      <c r="M664" s="63">
        <v>0.8</v>
      </c>
      <c r="N664" s="106"/>
    </row>
    <row r="665" spans="1:14" ht="81.599999999999994" customHeight="1" x14ac:dyDescent="0.2">
      <c r="A665" s="107" t="s">
        <v>2923</v>
      </c>
      <c r="B665" s="51" t="s">
        <v>813</v>
      </c>
      <c r="C665" s="69" t="s">
        <v>2924</v>
      </c>
      <c r="D665" s="51" t="s">
        <v>2925</v>
      </c>
      <c r="E665" s="51" t="s">
        <v>2892</v>
      </c>
      <c r="F665" s="87" t="s">
        <v>2926</v>
      </c>
      <c r="G665" s="93" t="s">
        <v>2309</v>
      </c>
      <c r="H665" s="51">
        <v>2023</v>
      </c>
      <c r="I665" s="51">
        <v>2023</v>
      </c>
      <c r="J665" s="51">
        <v>2023</v>
      </c>
      <c r="K665" s="100">
        <v>21450</v>
      </c>
      <c r="L665" s="100">
        <v>21450</v>
      </c>
      <c r="M665" s="63">
        <v>0.8</v>
      </c>
      <c r="N665" s="106"/>
    </row>
    <row r="666" spans="1:14" ht="68.45" customHeight="1" x14ac:dyDescent="0.2">
      <c r="A666" s="107" t="s">
        <v>2927</v>
      </c>
      <c r="B666" s="51" t="s">
        <v>813</v>
      </c>
      <c r="C666" s="69" t="s">
        <v>2928</v>
      </c>
      <c r="D666" s="51" t="s">
        <v>2929</v>
      </c>
      <c r="E666" s="51" t="s">
        <v>2892</v>
      </c>
      <c r="F666" s="87" t="s">
        <v>2930</v>
      </c>
      <c r="G666" s="93" t="s">
        <v>2309</v>
      </c>
      <c r="H666" s="51">
        <v>2023</v>
      </c>
      <c r="I666" s="51">
        <v>2023</v>
      </c>
      <c r="J666" s="51">
        <v>2023</v>
      </c>
      <c r="K666" s="100">
        <v>10955.08</v>
      </c>
      <c r="L666" s="100">
        <v>10955.08</v>
      </c>
      <c r="M666" s="63">
        <v>0.8</v>
      </c>
      <c r="N666" s="106"/>
    </row>
    <row r="667" spans="1:14" ht="80.099999999999994" customHeight="1" x14ac:dyDescent="0.2">
      <c r="A667" s="107" t="s">
        <v>2931</v>
      </c>
      <c r="B667" s="51" t="s">
        <v>813</v>
      </c>
      <c r="C667" s="69" t="s">
        <v>2932</v>
      </c>
      <c r="D667" s="51" t="s">
        <v>2933</v>
      </c>
      <c r="E667" s="51" t="s">
        <v>2892</v>
      </c>
      <c r="F667" s="108" t="s">
        <v>2934</v>
      </c>
      <c r="G667" s="90" t="s">
        <v>2309</v>
      </c>
      <c r="H667" s="51">
        <v>2023</v>
      </c>
      <c r="I667" s="51">
        <v>2023</v>
      </c>
      <c r="J667" s="51">
        <v>2023</v>
      </c>
      <c r="K667" s="100">
        <v>58250</v>
      </c>
      <c r="L667" s="100">
        <v>58250</v>
      </c>
      <c r="M667" s="63">
        <v>0.8</v>
      </c>
      <c r="N667" s="106"/>
    </row>
    <row r="668" spans="1:14" ht="80.099999999999994" customHeight="1" x14ac:dyDescent="0.2">
      <c r="A668" s="109" t="s">
        <v>2935</v>
      </c>
      <c r="B668" s="74" t="s">
        <v>813</v>
      </c>
      <c r="C668" s="89" t="s">
        <v>2936</v>
      </c>
      <c r="D668" s="74" t="s">
        <v>2937</v>
      </c>
      <c r="E668" s="74" t="s">
        <v>2892</v>
      </c>
      <c r="F668" s="110" t="s">
        <v>2938</v>
      </c>
      <c r="G668" s="90" t="s">
        <v>2309</v>
      </c>
      <c r="H668" s="74">
        <v>2023</v>
      </c>
      <c r="I668" s="74">
        <v>2023</v>
      </c>
      <c r="J668" s="74">
        <v>2023</v>
      </c>
      <c r="K668" s="100">
        <v>16147.93</v>
      </c>
      <c r="L668" s="100">
        <v>16147.93</v>
      </c>
      <c r="M668" s="80">
        <v>0.8</v>
      </c>
      <c r="N668" s="106"/>
    </row>
    <row r="669" spans="1:14" ht="82.5" customHeight="1" x14ac:dyDescent="0.2">
      <c r="A669" s="109" t="s">
        <v>2939</v>
      </c>
      <c r="B669" s="74" t="s">
        <v>813</v>
      </c>
      <c r="C669" s="89" t="s">
        <v>2940</v>
      </c>
      <c r="D669" s="51" t="s">
        <v>2941</v>
      </c>
      <c r="E669" s="74" t="s">
        <v>2892</v>
      </c>
      <c r="F669" s="87" t="s">
        <v>2942</v>
      </c>
      <c r="G669" s="90" t="s">
        <v>2309</v>
      </c>
      <c r="H669" s="51">
        <v>2023</v>
      </c>
      <c r="I669" s="51">
        <v>2023</v>
      </c>
      <c r="J669" s="51">
        <v>2023</v>
      </c>
      <c r="K669" s="100">
        <v>120000</v>
      </c>
      <c r="L669" s="100">
        <v>120000</v>
      </c>
      <c r="M669" s="80">
        <v>0.8</v>
      </c>
      <c r="N669" s="106"/>
    </row>
    <row r="670" spans="1:14" ht="74.099999999999994" customHeight="1" x14ac:dyDescent="0.2">
      <c r="A670" s="109" t="s">
        <v>2943</v>
      </c>
      <c r="B670" s="74" t="s">
        <v>813</v>
      </c>
      <c r="C670" s="89" t="s">
        <v>2944</v>
      </c>
      <c r="D670" s="51" t="s">
        <v>2945</v>
      </c>
      <c r="E670" s="74" t="s">
        <v>2892</v>
      </c>
      <c r="F670" s="87" t="s">
        <v>2946</v>
      </c>
      <c r="G670" s="90" t="s">
        <v>2309</v>
      </c>
      <c r="H670" s="51">
        <v>2023</v>
      </c>
      <c r="I670" s="51">
        <v>2023</v>
      </c>
      <c r="J670" s="51">
        <v>2023</v>
      </c>
      <c r="K670" s="100">
        <v>28770.560000000001</v>
      </c>
      <c r="L670" s="100">
        <v>28770.560000000001</v>
      </c>
      <c r="M670" s="80">
        <v>0.8</v>
      </c>
      <c r="N670" s="106"/>
    </row>
    <row r="671" spans="1:14" ht="90" customHeight="1" x14ac:dyDescent="0.2">
      <c r="A671" s="109" t="s">
        <v>2947</v>
      </c>
      <c r="B671" s="74" t="s">
        <v>813</v>
      </c>
      <c r="C671" s="89" t="s">
        <v>2948</v>
      </c>
      <c r="D671" s="51" t="s">
        <v>2949</v>
      </c>
      <c r="E671" s="74" t="s">
        <v>2892</v>
      </c>
      <c r="F671" s="87" t="s">
        <v>2950</v>
      </c>
      <c r="G671" s="90" t="s">
        <v>2309</v>
      </c>
      <c r="H671" s="51">
        <v>2023</v>
      </c>
      <c r="I671" s="51">
        <v>2023</v>
      </c>
      <c r="J671" s="51">
        <v>2023</v>
      </c>
      <c r="K671" s="100">
        <v>39550</v>
      </c>
      <c r="L671" s="86">
        <v>39550</v>
      </c>
      <c r="M671" s="80">
        <v>0.8</v>
      </c>
      <c r="N671" s="106"/>
    </row>
    <row r="672" spans="1:14" ht="68.099999999999994" customHeight="1" x14ac:dyDescent="0.2">
      <c r="A672" s="109" t="s">
        <v>2951</v>
      </c>
      <c r="B672" s="74" t="s">
        <v>813</v>
      </c>
      <c r="C672" s="89" t="s">
        <v>2952</v>
      </c>
      <c r="D672" s="51" t="s">
        <v>2953</v>
      </c>
      <c r="E672" s="74" t="s">
        <v>2892</v>
      </c>
      <c r="F672" s="87" t="s">
        <v>2954</v>
      </c>
      <c r="G672" s="90" t="s">
        <v>2309</v>
      </c>
      <c r="H672" s="51">
        <v>2023</v>
      </c>
      <c r="I672" s="51">
        <v>2023</v>
      </c>
      <c r="J672" s="51">
        <v>2023</v>
      </c>
      <c r="K672" s="100">
        <v>15417.97</v>
      </c>
      <c r="L672" s="54">
        <v>15417.97</v>
      </c>
      <c r="M672" s="80">
        <v>0.8</v>
      </c>
      <c r="N672" s="106"/>
    </row>
    <row r="673" spans="1:14" ht="75.95" customHeight="1" x14ac:dyDescent="0.2">
      <c r="A673" s="109" t="s">
        <v>2955</v>
      </c>
      <c r="B673" s="74" t="s">
        <v>813</v>
      </c>
      <c r="C673" s="89" t="s">
        <v>2956</v>
      </c>
      <c r="D673" s="51" t="s">
        <v>2957</v>
      </c>
      <c r="E673" s="74" t="s">
        <v>2892</v>
      </c>
      <c r="F673" s="87" t="s">
        <v>2958</v>
      </c>
      <c r="G673" s="90" t="s">
        <v>2309</v>
      </c>
      <c r="H673" s="51">
        <v>2023</v>
      </c>
      <c r="I673" s="51">
        <v>2023</v>
      </c>
      <c r="J673" s="51">
        <v>2023</v>
      </c>
      <c r="K673" s="100">
        <v>31655.38</v>
      </c>
      <c r="L673" s="54">
        <v>31655.38</v>
      </c>
      <c r="M673" s="80">
        <v>0.8</v>
      </c>
      <c r="N673" s="106"/>
    </row>
    <row r="674" spans="1:14" ht="82.5" customHeight="1" x14ac:dyDescent="0.2">
      <c r="A674" s="109" t="s">
        <v>2959</v>
      </c>
      <c r="B674" s="74" t="s">
        <v>813</v>
      </c>
      <c r="C674" s="89" t="s">
        <v>2960</v>
      </c>
      <c r="D674" s="51" t="s">
        <v>2961</v>
      </c>
      <c r="E674" s="74" t="s">
        <v>2892</v>
      </c>
      <c r="F674" s="87" t="s">
        <v>2962</v>
      </c>
      <c r="G674" s="90" t="s">
        <v>2309</v>
      </c>
      <c r="H674" s="51">
        <v>2023</v>
      </c>
      <c r="I674" s="51">
        <v>2023</v>
      </c>
      <c r="J674" s="51">
        <v>2023</v>
      </c>
      <c r="K674" s="100">
        <v>10563.6</v>
      </c>
      <c r="L674" s="100">
        <v>10563.6</v>
      </c>
      <c r="M674" s="80">
        <v>0.8</v>
      </c>
      <c r="N674" s="106"/>
    </row>
    <row r="675" spans="1:14" ht="102.6" customHeight="1" x14ac:dyDescent="0.2">
      <c r="A675" s="109" t="s">
        <v>2963</v>
      </c>
      <c r="B675" s="74" t="s">
        <v>813</v>
      </c>
      <c r="C675" s="89" t="s">
        <v>2964</v>
      </c>
      <c r="D675" s="51" t="s">
        <v>2965</v>
      </c>
      <c r="E675" s="74" t="s">
        <v>2892</v>
      </c>
      <c r="F675" s="87" t="s">
        <v>2966</v>
      </c>
      <c r="G675" s="90" t="s">
        <v>2309</v>
      </c>
      <c r="H675" s="51">
        <v>2023</v>
      </c>
      <c r="I675" s="51">
        <v>2023</v>
      </c>
      <c r="J675" s="51">
        <v>2023</v>
      </c>
      <c r="K675" s="100">
        <v>20081.75</v>
      </c>
      <c r="L675" s="86">
        <v>20081.75</v>
      </c>
      <c r="M675" s="80">
        <v>0.8</v>
      </c>
      <c r="N675" s="106"/>
    </row>
    <row r="676" spans="1:14" ht="65.45" customHeight="1" x14ac:dyDescent="0.2">
      <c r="A676" s="109" t="s">
        <v>2967</v>
      </c>
      <c r="B676" s="74" t="s">
        <v>813</v>
      </c>
      <c r="C676" s="89" t="s">
        <v>2968</v>
      </c>
      <c r="D676" s="51" t="s">
        <v>2969</v>
      </c>
      <c r="E676" s="74" t="s">
        <v>2892</v>
      </c>
      <c r="F676" s="87" t="s">
        <v>2970</v>
      </c>
      <c r="G676" s="90" t="s">
        <v>2309</v>
      </c>
      <c r="H676" s="51">
        <v>2023</v>
      </c>
      <c r="I676" s="51">
        <v>2023</v>
      </c>
      <c r="J676" s="51">
        <v>2023</v>
      </c>
      <c r="K676" s="100">
        <v>39481</v>
      </c>
      <c r="L676" s="86">
        <v>39481</v>
      </c>
      <c r="M676" s="80">
        <v>0.8</v>
      </c>
      <c r="N676" s="106"/>
    </row>
    <row r="677" spans="1:14" ht="64.5" customHeight="1" x14ac:dyDescent="0.2">
      <c r="A677" s="109" t="s">
        <v>2971</v>
      </c>
      <c r="B677" s="74" t="s">
        <v>813</v>
      </c>
      <c r="C677" s="89" t="s">
        <v>633</v>
      </c>
      <c r="D677" s="51" t="s">
        <v>2972</v>
      </c>
      <c r="E677" s="74" t="s">
        <v>2892</v>
      </c>
      <c r="F677" s="87" t="s">
        <v>2973</v>
      </c>
      <c r="G677" s="90" t="s">
        <v>2309</v>
      </c>
      <c r="H677" s="51">
        <v>2023</v>
      </c>
      <c r="I677" s="51">
        <v>2023</v>
      </c>
      <c r="J677" s="51">
        <v>2023</v>
      </c>
      <c r="K677" s="100">
        <v>10002.67</v>
      </c>
      <c r="L677" s="86">
        <v>10002.67</v>
      </c>
      <c r="M677" s="80">
        <v>0.8</v>
      </c>
      <c r="N677" s="106"/>
    </row>
    <row r="678" spans="1:14" ht="105" customHeight="1" x14ac:dyDescent="0.2">
      <c r="A678" s="109" t="s">
        <v>2974</v>
      </c>
      <c r="B678" s="74" t="s">
        <v>813</v>
      </c>
      <c r="C678" s="89" t="s">
        <v>2975</v>
      </c>
      <c r="D678" s="51" t="s">
        <v>2976</v>
      </c>
      <c r="E678" s="74" t="s">
        <v>2892</v>
      </c>
      <c r="F678" s="87" t="s">
        <v>2977</v>
      </c>
      <c r="G678" s="90" t="s">
        <v>2309</v>
      </c>
      <c r="H678" s="51">
        <v>2023</v>
      </c>
      <c r="I678" s="51">
        <v>2023</v>
      </c>
      <c r="J678" s="51">
        <v>2023</v>
      </c>
      <c r="K678" s="100">
        <v>31014.95</v>
      </c>
      <c r="L678" s="86">
        <v>31014.95</v>
      </c>
      <c r="M678" s="80">
        <v>0.8</v>
      </c>
      <c r="N678" s="106"/>
    </row>
    <row r="679" spans="1:14" ht="75.599999999999994" customHeight="1" x14ac:dyDescent="0.2">
      <c r="A679" s="109" t="s">
        <v>2978</v>
      </c>
      <c r="B679" s="74" t="s">
        <v>813</v>
      </c>
      <c r="C679" s="89" t="s">
        <v>1456</v>
      </c>
      <c r="D679" s="51" t="s">
        <v>2979</v>
      </c>
      <c r="E679" s="74" t="s">
        <v>2892</v>
      </c>
      <c r="F679" s="87" t="s">
        <v>2980</v>
      </c>
      <c r="G679" s="90" t="s">
        <v>2309</v>
      </c>
      <c r="H679" s="51">
        <v>2023</v>
      </c>
      <c r="I679" s="51">
        <v>2023</v>
      </c>
      <c r="J679" s="51">
        <v>2023</v>
      </c>
      <c r="K679" s="100">
        <v>114000</v>
      </c>
      <c r="L679" s="54">
        <v>114000</v>
      </c>
      <c r="M679" s="80">
        <v>0.8</v>
      </c>
      <c r="N679" s="106"/>
    </row>
    <row r="680" spans="1:14" ht="65.45" customHeight="1" x14ac:dyDescent="0.2">
      <c r="A680" s="109" t="s">
        <v>2981</v>
      </c>
      <c r="B680" s="74" t="s">
        <v>813</v>
      </c>
      <c r="C680" s="89" t="s">
        <v>2982</v>
      </c>
      <c r="D680" s="51" t="s">
        <v>2983</v>
      </c>
      <c r="E680" s="74" t="s">
        <v>2892</v>
      </c>
      <c r="F680" s="87" t="s">
        <v>2984</v>
      </c>
      <c r="G680" s="90" t="s">
        <v>2309</v>
      </c>
      <c r="H680" s="51">
        <v>2023</v>
      </c>
      <c r="I680" s="51">
        <v>2023</v>
      </c>
      <c r="J680" s="51">
        <v>2023</v>
      </c>
      <c r="K680" s="100">
        <v>10200</v>
      </c>
      <c r="L680" s="100">
        <v>10200</v>
      </c>
      <c r="M680" s="80">
        <v>0.8</v>
      </c>
      <c r="N680" s="106"/>
    </row>
    <row r="681" spans="1:14" ht="71.45" customHeight="1" x14ac:dyDescent="0.2">
      <c r="A681" s="109" t="s">
        <v>2985</v>
      </c>
      <c r="B681" s="74" t="s">
        <v>813</v>
      </c>
      <c r="C681" s="89" t="s">
        <v>2986</v>
      </c>
      <c r="D681" s="51" t="s">
        <v>2987</v>
      </c>
      <c r="E681" s="74" t="s">
        <v>2892</v>
      </c>
      <c r="F681" s="87" t="s">
        <v>2988</v>
      </c>
      <c r="G681" s="90" t="s">
        <v>2309</v>
      </c>
      <c r="H681" s="51">
        <v>2023</v>
      </c>
      <c r="I681" s="51">
        <v>2023</v>
      </c>
      <c r="J681" s="51">
        <v>2023</v>
      </c>
      <c r="K681" s="100">
        <v>13239.64</v>
      </c>
      <c r="L681" s="100">
        <v>13239.64</v>
      </c>
      <c r="M681" s="80">
        <v>0.8</v>
      </c>
      <c r="N681" s="106"/>
    </row>
    <row r="682" spans="1:14" ht="73.5" customHeight="1" x14ac:dyDescent="0.2">
      <c r="A682" s="109" t="s">
        <v>2989</v>
      </c>
      <c r="B682" s="74" t="s">
        <v>813</v>
      </c>
      <c r="C682" s="89" t="s">
        <v>2990</v>
      </c>
      <c r="D682" s="51" t="s">
        <v>2991</v>
      </c>
      <c r="E682" s="74" t="s">
        <v>2892</v>
      </c>
      <c r="F682" s="87" t="s">
        <v>2992</v>
      </c>
      <c r="G682" s="90" t="s">
        <v>2309</v>
      </c>
      <c r="H682" s="51">
        <v>2023</v>
      </c>
      <c r="I682" s="51">
        <v>2023</v>
      </c>
      <c r="J682" s="51">
        <v>2023</v>
      </c>
      <c r="K682" s="100">
        <v>73967.3</v>
      </c>
      <c r="L682" s="100">
        <v>73967.3</v>
      </c>
      <c r="M682" s="80">
        <v>0.8</v>
      </c>
      <c r="N682" s="106"/>
    </row>
    <row r="683" spans="1:14" ht="69.95" customHeight="1" x14ac:dyDescent="0.2">
      <c r="A683" s="109" t="s">
        <v>2993</v>
      </c>
      <c r="B683" s="74" t="s">
        <v>813</v>
      </c>
      <c r="C683" s="89" t="s">
        <v>2994</v>
      </c>
      <c r="D683" s="51" t="s">
        <v>2995</v>
      </c>
      <c r="E683" s="74" t="s">
        <v>2892</v>
      </c>
      <c r="F683" s="87" t="s">
        <v>2996</v>
      </c>
      <c r="G683" s="90" t="s">
        <v>2309</v>
      </c>
      <c r="H683" s="51">
        <v>2023</v>
      </c>
      <c r="I683" s="51">
        <v>2023</v>
      </c>
      <c r="J683" s="51">
        <v>2023</v>
      </c>
      <c r="K683" s="100">
        <v>12085.93</v>
      </c>
      <c r="L683" s="100">
        <v>12085.93</v>
      </c>
      <c r="M683" s="80">
        <v>0.8</v>
      </c>
      <c r="N683" s="106"/>
    </row>
    <row r="684" spans="1:14" ht="95.45" customHeight="1" x14ac:dyDescent="0.2">
      <c r="A684" s="109" t="s">
        <v>2997</v>
      </c>
      <c r="B684" s="74" t="s">
        <v>813</v>
      </c>
      <c r="C684" s="89" t="s">
        <v>2998</v>
      </c>
      <c r="D684" s="51" t="s">
        <v>2999</v>
      </c>
      <c r="E684" s="74" t="s">
        <v>2892</v>
      </c>
      <c r="F684" s="87" t="s">
        <v>1866</v>
      </c>
      <c r="G684" s="90" t="s">
        <v>2309</v>
      </c>
      <c r="H684" s="51">
        <v>2023</v>
      </c>
      <c r="I684" s="51">
        <v>2023</v>
      </c>
      <c r="J684" s="51">
        <v>2023</v>
      </c>
      <c r="K684" s="100">
        <v>39262.5</v>
      </c>
      <c r="L684" s="100">
        <v>39262.5</v>
      </c>
      <c r="M684" s="80">
        <v>0.8</v>
      </c>
      <c r="N684" s="106"/>
    </row>
    <row r="685" spans="1:14" ht="70.5" customHeight="1" x14ac:dyDescent="0.2">
      <c r="A685" s="109" t="s">
        <v>3000</v>
      </c>
      <c r="B685" s="74" t="s">
        <v>813</v>
      </c>
      <c r="C685" s="89" t="s">
        <v>3001</v>
      </c>
      <c r="D685" s="51" t="s">
        <v>3002</v>
      </c>
      <c r="E685" s="74" t="s">
        <v>2892</v>
      </c>
      <c r="F685" s="87" t="s">
        <v>3003</v>
      </c>
      <c r="G685" s="90" t="s">
        <v>2309</v>
      </c>
      <c r="H685" s="51">
        <v>2023</v>
      </c>
      <c r="I685" s="51">
        <v>2023</v>
      </c>
      <c r="J685" s="51">
        <v>2023</v>
      </c>
      <c r="K685" s="100">
        <v>10629.23</v>
      </c>
      <c r="L685" s="100">
        <v>10629.23</v>
      </c>
      <c r="M685" s="80">
        <v>0.8</v>
      </c>
      <c r="N685" s="106"/>
    </row>
    <row r="686" spans="1:14" ht="74.099999999999994" customHeight="1" x14ac:dyDescent="0.2">
      <c r="A686" s="109" t="s">
        <v>3004</v>
      </c>
      <c r="B686" s="74" t="s">
        <v>813</v>
      </c>
      <c r="C686" s="89" t="s">
        <v>3005</v>
      </c>
      <c r="D686" s="51" t="s">
        <v>3006</v>
      </c>
      <c r="E686" s="74" t="s">
        <v>2892</v>
      </c>
      <c r="F686" s="87" t="s">
        <v>3007</v>
      </c>
      <c r="G686" s="90" t="s">
        <v>2309</v>
      </c>
      <c r="H686" s="51">
        <v>2023</v>
      </c>
      <c r="I686" s="51">
        <v>2023</v>
      </c>
      <c r="J686" s="51">
        <v>2023</v>
      </c>
      <c r="K686" s="54">
        <v>60000</v>
      </c>
      <c r="L686" s="54">
        <v>60000</v>
      </c>
      <c r="M686" s="80">
        <v>0.8</v>
      </c>
      <c r="N686" s="106"/>
    </row>
    <row r="687" spans="1:14" ht="72" customHeight="1" x14ac:dyDescent="0.2">
      <c r="A687" s="109" t="s">
        <v>3008</v>
      </c>
      <c r="B687" s="74" t="s">
        <v>813</v>
      </c>
      <c r="C687" s="89" t="s">
        <v>3009</v>
      </c>
      <c r="D687" s="74" t="s">
        <v>3010</v>
      </c>
      <c r="E687" s="74" t="s">
        <v>2892</v>
      </c>
      <c r="F687" s="85" t="s">
        <v>3011</v>
      </c>
      <c r="G687" s="111" t="s">
        <v>2309</v>
      </c>
      <c r="H687" s="74">
        <v>2023</v>
      </c>
      <c r="I687" s="74">
        <v>2023</v>
      </c>
      <c r="J687" s="74">
        <v>2023</v>
      </c>
      <c r="K687" s="112">
        <v>49000</v>
      </c>
      <c r="L687" s="112">
        <v>49000</v>
      </c>
      <c r="M687" s="80">
        <v>0.8</v>
      </c>
      <c r="N687" s="106"/>
    </row>
    <row r="688" spans="1:14" ht="78.599999999999994" customHeight="1" x14ac:dyDescent="0.2">
      <c r="A688" s="109" t="s">
        <v>3012</v>
      </c>
      <c r="B688" s="74" t="s">
        <v>813</v>
      </c>
      <c r="C688" s="89" t="s">
        <v>3013</v>
      </c>
      <c r="D688" s="51" t="s">
        <v>3014</v>
      </c>
      <c r="E688" s="74" t="s">
        <v>2892</v>
      </c>
      <c r="F688" s="68" t="s">
        <v>3015</v>
      </c>
      <c r="G688" s="111" t="s">
        <v>2309</v>
      </c>
      <c r="H688" s="74">
        <v>2023</v>
      </c>
      <c r="I688" s="74">
        <v>2023</v>
      </c>
      <c r="J688" s="74">
        <v>2023</v>
      </c>
      <c r="K688" s="54">
        <v>91250</v>
      </c>
      <c r="L688" s="54">
        <v>91250</v>
      </c>
      <c r="M688" s="80">
        <v>0.8</v>
      </c>
      <c r="N688" s="106"/>
    </row>
    <row r="689" spans="1:15" ht="89.45" customHeight="1" x14ac:dyDescent="0.2">
      <c r="A689" s="109" t="s">
        <v>3016</v>
      </c>
      <c r="B689" s="74" t="s">
        <v>813</v>
      </c>
      <c r="C689" s="89" t="s">
        <v>3017</v>
      </c>
      <c r="D689" s="51" t="s">
        <v>3018</v>
      </c>
      <c r="E689" s="74" t="s">
        <v>2892</v>
      </c>
      <c r="F689" s="68" t="s">
        <v>3019</v>
      </c>
      <c r="G689" s="111" t="s">
        <v>2309</v>
      </c>
      <c r="H689" s="74">
        <v>2023</v>
      </c>
      <c r="I689" s="74">
        <v>2023</v>
      </c>
      <c r="J689" s="74">
        <v>2023</v>
      </c>
      <c r="K689" s="54">
        <v>50554.67</v>
      </c>
      <c r="L689" s="54">
        <v>50554.67</v>
      </c>
      <c r="M689" s="80">
        <v>0.8</v>
      </c>
      <c r="N689" s="106"/>
    </row>
    <row r="690" spans="1:15" ht="70.5" customHeight="1" x14ac:dyDescent="0.2">
      <c r="A690" s="109" t="s">
        <v>3020</v>
      </c>
      <c r="B690" s="74" t="s">
        <v>813</v>
      </c>
      <c r="C690" s="89" t="s">
        <v>3021</v>
      </c>
      <c r="D690" s="51" t="s">
        <v>3022</v>
      </c>
      <c r="E690" s="74" t="s">
        <v>2892</v>
      </c>
      <c r="F690" s="68" t="s">
        <v>1866</v>
      </c>
      <c r="G690" s="111" t="s">
        <v>2309</v>
      </c>
      <c r="H690" s="74">
        <v>2023</v>
      </c>
      <c r="I690" s="74">
        <v>2023</v>
      </c>
      <c r="J690" s="74">
        <v>2023</v>
      </c>
      <c r="K690" s="54">
        <v>12875</v>
      </c>
      <c r="L690" s="54">
        <v>12875</v>
      </c>
      <c r="M690" s="80">
        <v>0.8</v>
      </c>
      <c r="N690" s="106"/>
    </row>
    <row r="691" spans="1:15" ht="72" customHeight="1" x14ac:dyDescent="0.2">
      <c r="A691" s="109" t="s">
        <v>3023</v>
      </c>
      <c r="B691" s="74" t="s">
        <v>813</v>
      </c>
      <c r="C691" s="89" t="s">
        <v>3024</v>
      </c>
      <c r="D691" s="51" t="s">
        <v>3025</v>
      </c>
      <c r="E691" s="74" t="s">
        <v>2892</v>
      </c>
      <c r="F691" s="68" t="s">
        <v>3026</v>
      </c>
      <c r="G691" s="111" t="s">
        <v>2309</v>
      </c>
      <c r="H691" s="74">
        <v>2023</v>
      </c>
      <c r="I691" s="74">
        <v>2023</v>
      </c>
      <c r="J691" s="74">
        <v>2023</v>
      </c>
      <c r="K691" s="54">
        <v>15396.9</v>
      </c>
      <c r="L691" s="86">
        <v>15396.9</v>
      </c>
      <c r="M691" s="80">
        <v>0.8</v>
      </c>
      <c r="N691" s="106"/>
    </row>
    <row r="692" spans="1:15" ht="96" customHeight="1" x14ac:dyDescent="0.2">
      <c r="A692" s="109" t="s">
        <v>3027</v>
      </c>
      <c r="B692" s="74" t="s">
        <v>813</v>
      </c>
      <c r="C692" s="89" t="s">
        <v>3028</v>
      </c>
      <c r="D692" s="51" t="s">
        <v>3029</v>
      </c>
      <c r="E692" s="74" t="s">
        <v>2892</v>
      </c>
      <c r="F692" s="68" t="s">
        <v>3030</v>
      </c>
      <c r="G692" s="111" t="s">
        <v>2309</v>
      </c>
      <c r="H692" s="74">
        <v>2023</v>
      </c>
      <c r="I692" s="74">
        <v>2023</v>
      </c>
      <c r="J692" s="74">
        <v>2023</v>
      </c>
      <c r="K692" s="54">
        <v>120000</v>
      </c>
      <c r="L692" s="54">
        <v>120000</v>
      </c>
      <c r="M692" s="80">
        <v>0.8</v>
      </c>
      <c r="N692" s="106"/>
    </row>
    <row r="693" spans="1:15" ht="85.5" x14ac:dyDescent="0.2">
      <c r="A693" s="109" t="s">
        <v>3031</v>
      </c>
      <c r="B693" s="74" t="s">
        <v>813</v>
      </c>
      <c r="C693" s="89" t="s">
        <v>3032</v>
      </c>
      <c r="D693" s="51" t="s">
        <v>3033</v>
      </c>
      <c r="E693" s="74" t="s">
        <v>2892</v>
      </c>
      <c r="F693" s="68" t="s">
        <v>3034</v>
      </c>
      <c r="G693" s="111" t="s">
        <v>2309</v>
      </c>
      <c r="H693" s="74">
        <v>2023</v>
      </c>
      <c r="I693" s="74">
        <v>2023</v>
      </c>
      <c r="J693" s="74">
        <v>2023</v>
      </c>
      <c r="K693" s="54">
        <v>19000</v>
      </c>
      <c r="L693" s="54">
        <v>19000</v>
      </c>
      <c r="M693" s="80">
        <v>0.8</v>
      </c>
      <c r="N693" s="106"/>
    </row>
    <row r="694" spans="1:15" ht="68.45" customHeight="1" x14ac:dyDescent="0.2">
      <c r="A694" s="109" t="s">
        <v>3035</v>
      </c>
      <c r="B694" s="74" t="s">
        <v>813</v>
      </c>
      <c r="C694" s="89" t="s">
        <v>3036</v>
      </c>
      <c r="D694" s="51" t="s">
        <v>3037</v>
      </c>
      <c r="E694" s="74" t="s">
        <v>2892</v>
      </c>
      <c r="F694" s="68" t="s">
        <v>3038</v>
      </c>
      <c r="G694" s="111" t="s">
        <v>2309</v>
      </c>
      <c r="H694" s="74">
        <v>2023</v>
      </c>
      <c r="I694" s="74">
        <v>2023</v>
      </c>
      <c r="J694" s="74">
        <v>2023</v>
      </c>
      <c r="K694" s="54">
        <v>10705</v>
      </c>
      <c r="L694" s="54">
        <v>10705</v>
      </c>
      <c r="M694" s="80">
        <v>0.8</v>
      </c>
      <c r="N694" s="106"/>
    </row>
    <row r="695" spans="1:15" ht="71.45" customHeight="1" x14ac:dyDescent="0.2">
      <c r="A695" s="109" t="s">
        <v>3039</v>
      </c>
      <c r="B695" s="74" t="s">
        <v>813</v>
      </c>
      <c r="C695" s="89" t="s">
        <v>3040</v>
      </c>
      <c r="D695" s="51" t="s">
        <v>3041</v>
      </c>
      <c r="E695" s="74" t="s">
        <v>2892</v>
      </c>
      <c r="F695" s="68" t="s">
        <v>3042</v>
      </c>
      <c r="G695" s="111" t="s">
        <v>2309</v>
      </c>
      <c r="H695" s="74">
        <v>2023</v>
      </c>
      <c r="I695" s="74">
        <v>2023</v>
      </c>
      <c r="J695" s="74">
        <v>2023</v>
      </c>
      <c r="K695" s="54">
        <v>45248.41</v>
      </c>
      <c r="L695" s="54">
        <v>45248.41</v>
      </c>
      <c r="M695" s="80">
        <v>0.8</v>
      </c>
      <c r="N695" s="106"/>
    </row>
    <row r="696" spans="1:15" ht="68.45" customHeight="1" x14ac:dyDescent="0.2">
      <c r="A696" s="109" t="s">
        <v>3043</v>
      </c>
      <c r="B696" s="74" t="s">
        <v>813</v>
      </c>
      <c r="C696" s="89" t="s">
        <v>3044</v>
      </c>
      <c r="D696" s="51" t="s">
        <v>3045</v>
      </c>
      <c r="E696" s="74" t="s">
        <v>2892</v>
      </c>
      <c r="F696" s="68" t="s">
        <v>3046</v>
      </c>
      <c r="G696" s="111" t="s">
        <v>2309</v>
      </c>
      <c r="H696" s="74">
        <v>2023</v>
      </c>
      <c r="I696" s="74">
        <v>2023</v>
      </c>
      <c r="J696" s="74">
        <v>2023</v>
      </c>
      <c r="K696" s="54">
        <v>22475</v>
      </c>
      <c r="L696" s="54">
        <v>22475</v>
      </c>
      <c r="M696" s="80">
        <v>0.8</v>
      </c>
      <c r="N696" s="106"/>
    </row>
    <row r="697" spans="1:15" ht="85.5" x14ac:dyDescent="0.2">
      <c r="A697" s="109" t="s">
        <v>3047</v>
      </c>
      <c r="B697" s="74" t="s">
        <v>813</v>
      </c>
      <c r="C697" s="89" t="s">
        <v>3048</v>
      </c>
      <c r="D697" s="51" t="s">
        <v>3049</v>
      </c>
      <c r="E697" s="74" t="s">
        <v>2892</v>
      </c>
      <c r="F697" s="68" t="s">
        <v>3050</v>
      </c>
      <c r="G697" s="111" t="s">
        <v>2309</v>
      </c>
      <c r="H697" s="74">
        <v>2023</v>
      </c>
      <c r="I697" s="74">
        <v>2023</v>
      </c>
      <c r="J697" s="74">
        <v>2023</v>
      </c>
      <c r="K697" s="54">
        <v>15524.89</v>
      </c>
      <c r="L697" s="54">
        <v>15524.89</v>
      </c>
      <c r="M697" s="80">
        <v>0.8</v>
      </c>
      <c r="N697" s="106"/>
    </row>
    <row r="698" spans="1:15" ht="70.5" customHeight="1" x14ac:dyDescent="0.2">
      <c r="A698" s="109" t="s">
        <v>3051</v>
      </c>
      <c r="B698" s="74" t="s">
        <v>813</v>
      </c>
      <c r="C698" s="89" t="s">
        <v>3052</v>
      </c>
      <c r="D698" s="74" t="s">
        <v>3053</v>
      </c>
      <c r="E698" s="74" t="s">
        <v>2892</v>
      </c>
      <c r="F698" s="88" t="s">
        <v>3054</v>
      </c>
      <c r="G698" s="111" t="s">
        <v>2309</v>
      </c>
      <c r="H698" s="74">
        <v>2023</v>
      </c>
      <c r="I698" s="74">
        <v>2023</v>
      </c>
      <c r="J698" s="74">
        <v>2023</v>
      </c>
      <c r="K698" s="86">
        <v>61860</v>
      </c>
      <c r="L698" s="86">
        <v>61860</v>
      </c>
      <c r="M698" s="80">
        <v>0.8</v>
      </c>
      <c r="N698" s="106"/>
    </row>
    <row r="699" spans="1:15" ht="65.45" customHeight="1" x14ac:dyDescent="0.2">
      <c r="A699" s="89" t="s">
        <v>3055</v>
      </c>
      <c r="B699" s="74" t="s">
        <v>813</v>
      </c>
      <c r="C699" s="74" t="s">
        <v>3056</v>
      </c>
      <c r="D699" s="74" t="s">
        <v>3057</v>
      </c>
      <c r="E699" s="51" t="s">
        <v>3058</v>
      </c>
      <c r="F699" s="68" t="s">
        <v>3059</v>
      </c>
      <c r="G699" s="111" t="s">
        <v>2309</v>
      </c>
      <c r="H699" s="74">
        <v>2023</v>
      </c>
      <c r="I699" s="74">
        <v>2023</v>
      </c>
      <c r="J699" s="74">
        <v>2023</v>
      </c>
      <c r="K699" s="86">
        <v>15120</v>
      </c>
      <c r="L699" s="86">
        <v>15120</v>
      </c>
      <c r="M699" s="80">
        <v>0.8</v>
      </c>
      <c r="N699" s="106"/>
    </row>
    <row r="700" spans="1:15" ht="114" x14ac:dyDescent="0.2">
      <c r="A700" s="89" t="s">
        <v>3060</v>
      </c>
      <c r="B700" s="74" t="s">
        <v>813</v>
      </c>
      <c r="C700" s="51" t="s">
        <v>3061</v>
      </c>
      <c r="D700" s="51" t="s">
        <v>3062</v>
      </c>
      <c r="E700" s="51" t="s">
        <v>3063</v>
      </c>
      <c r="F700" s="68" t="s">
        <v>3064</v>
      </c>
      <c r="G700" s="111" t="s">
        <v>2309</v>
      </c>
      <c r="H700" s="74">
        <v>2023</v>
      </c>
      <c r="I700" s="74">
        <v>2023</v>
      </c>
      <c r="J700" s="74">
        <v>2023</v>
      </c>
      <c r="K700" s="54">
        <v>19875</v>
      </c>
      <c r="L700" s="86">
        <v>19875</v>
      </c>
      <c r="M700" s="80">
        <v>0.8</v>
      </c>
      <c r="N700" s="106"/>
    </row>
    <row r="701" spans="1:15" ht="19.7" customHeight="1" x14ac:dyDescent="0.2">
      <c r="A701" s="133" t="s">
        <v>3065</v>
      </c>
      <c r="B701" s="134"/>
      <c r="C701" s="134"/>
      <c r="D701" s="134"/>
      <c r="E701" s="134"/>
      <c r="F701" s="134"/>
      <c r="G701" s="134"/>
      <c r="H701" s="134"/>
      <c r="I701" s="134"/>
      <c r="J701" s="135"/>
      <c r="K701" s="113">
        <f>SUM(K8:K700)</f>
        <v>22888050.549999997</v>
      </c>
      <c r="L701" s="114">
        <f>SUM(L8:L700)</f>
        <v>22888050.549999997</v>
      </c>
      <c r="M701" s="115"/>
      <c r="N701" s="116"/>
      <c r="O701" s="117" t="s">
        <v>283</v>
      </c>
    </row>
    <row r="702" spans="1:15" ht="19.7" customHeight="1" x14ac:dyDescent="0.2">
      <c r="A702" s="136" t="s">
        <v>3066</v>
      </c>
      <c r="B702" s="136"/>
      <c r="C702" s="136"/>
      <c r="D702" s="136"/>
      <c r="E702" s="136"/>
      <c r="F702" s="136"/>
      <c r="G702" s="136"/>
      <c r="H702" s="136"/>
      <c r="I702" s="136"/>
      <c r="J702" s="136"/>
      <c r="K702" s="136"/>
      <c r="L702" s="136"/>
      <c r="M702" s="136"/>
      <c r="N702" s="106"/>
      <c r="O702" s="117" t="s">
        <v>283</v>
      </c>
    </row>
    <row r="703" spans="1:15" x14ac:dyDescent="0.2">
      <c r="A703" s="137" t="s">
        <v>282</v>
      </c>
      <c r="B703" s="137"/>
      <c r="C703" s="137"/>
      <c r="D703" s="137"/>
      <c r="E703" s="137"/>
      <c r="F703" s="137"/>
      <c r="G703" s="137"/>
      <c r="H703" s="137"/>
      <c r="I703" s="137"/>
      <c r="J703" s="137"/>
      <c r="K703" s="137"/>
      <c r="L703" s="137"/>
      <c r="M703" s="137"/>
      <c r="N703" s="118"/>
    </row>
    <row r="704" spans="1:15" x14ac:dyDescent="0.2">
      <c r="A704" s="138" t="e" vm="3">
        <v>#VALUE!</v>
      </c>
      <c r="B704" s="139"/>
      <c r="C704" s="139"/>
      <c r="D704" s="139"/>
      <c r="E704" s="139"/>
      <c r="F704" s="139"/>
      <c r="G704" s="139"/>
      <c r="H704" s="139"/>
      <c r="I704" s="139"/>
      <c r="J704" s="139"/>
      <c r="K704" s="139"/>
      <c r="L704" s="139"/>
      <c r="M704" s="139"/>
      <c r="N704" s="118"/>
    </row>
    <row r="705" spans="1:14" x14ac:dyDescent="0.2">
      <c r="A705" s="139"/>
      <c r="B705" s="139"/>
      <c r="C705" s="139"/>
      <c r="D705" s="139"/>
      <c r="E705" s="139"/>
      <c r="F705" s="139"/>
      <c r="G705" s="139"/>
      <c r="H705" s="139"/>
      <c r="I705" s="139"/>
      <c r="J705" s="139"/>
      <c r="K705" s="139"/>
      <c r="L705" s="139"/>
      <c r="M705" s="139"/>
      <c r="N705" s="118"/>
    </row>
    <row r="706" spans="1:14" ht="54.75" customHeight="1" x14ac:dyDescent="0.2">
      <c r="A706" s="139"/>
      <c r="B706" s="139"/>
      <c r="C706" s="139"/>
      <c r="D706" s="139"/>
      <c r="E706" s="139"/>
      <c r="F706" s="139"/>
      <c r="G706" s="139"/>
      <c r="H706" s="139"/>
      <c r="I706" s="139"/>
      <c r="J706" s="139"/>
      <c r="K706" s="139"/>
      <c r="L706" s="139"/>
      <c r="M706" s="139"/>
      <c r="N706" s="118"/>
    </row>
    <row r="707" spans="1:14" hidden="1" x14ac:dyDescent="0.2">
      <c r="A707" s="139"/>
      <c r="B707" s="139"/>
      <c r="C707" s="139"/>
      <c r="D707" s="139"/>
      <c r="E707" s="139"/>
      <c r="F707" s="139"/>
      <c r="G707" s="139"/>
      <c r="H707" s="139"/>
      <c r="I707" s="139"/>
      <c r="J707" s="139"/>
      <c r="K707" s="139"/>
      <c r="L707" s="139"/>
      <c r="M707" s="139"/>
    </row>
    <row r="708" spans="1:14" hidden="1" x14ac:dyDescent="0.2">
      <c r="A708" s="139"/>
      <c r="B708" s="139"/>
      <c r="C708" s="139"/>
      <c r="D708" s="139"/>
      <c r="E708" s="139"/>
      <c r="F708" s="139"/>
      <c r="G708" s="139"/>
      <c r="H708" s="139"/>
      <c r="I708" s="139"/>
      <c r="J708" s="139"/>
      <c r="K708" s="139"/>
      <c r="L708" s="139"/>
      <c r="M708" s="139"/>
    </row>
    <row r="709" spans="1:14" hidden="1" x14ac:dyDescent="0.2">
      <c r="A709" s="139"/>
      <c r="B709" s="139"/>
      <c r="C709" s="139"/>
      <c r="D709" s="139"/>
      <c r="E709" s="139"/>
      <c r="F709" s="139"/>
      <c r="G709" s="139"/>
      <c r="H709" s="139"/>
      <c r="I709" s="139"/>
      <c r="J709" s="139"/>
      <c r="K709" s="139"/>
      <c r="L709" s="139"/>
      <c r="M709" s="139"/>
    </row>
  </sheetData>
  <mergeCells count="29">
    <mergeCell ref="A448:M448"/>
    <mergeCell ref="A1:M3"/>
    <mergeCell ref="A4:M4"/>
    <mergeCell ref="A6:M6"/>
    <mergeCell ref="A7:M7"/>
    <mergeCell ref="A80:M80"/>
    <mergeCell ref="A107:M107"/>
    <mergeCell ref="A108:M108"/>
    <mergeCell ref="A249:M249"/>
    <mergeCell ref="A443:M443"/>
    <mergeCell ref="A444:M444"/>
    <mergeCell ref="A447:M447"/>
    <mergeCell ref="A606:M606"/>
    <mergeCell ref="A504:M504"/>
    <mergeCell ref="A514:M514"/>
    <mergeCell ref="A515:M515"/>
    <mergeCell ref="A517:M517"/>
    <mergeCell ref="A519:M519"/>
    <mergeCell ref="A551:M551"/>
    <mergeCell ref="A552:M552"/>
    <mergeCell ref="A559:M559"/>
    <mergeCell ref="A568:M568"/>
    <mergeCell ref="A603:M603"/>
    <mergeCell ref="A604:M604"/>
    <mergeCell ref="A607:M607"/>
    <mergeCell ref="A701:J701"/>
    <mergeCell ref="A702:M702"/>
    <mergeCell ref="A703:M703"/>
    <mergeCell ref="A704:M709"/>
  </mergeCells>
  <conditionalFormatting sqref="A219:A223 A225:A248 A251:A256 A258:A271 A273:A279 A281:A284 A286:A288 A290:A291">
    <cfRule type="expression" dxfId="87" priority="20">
      <formula>$AF218="Processed"</formula>
    </cfRule>
    <cfRule type="expression" dxfId="86" priority="21">
      <formula>$AF218="Complete"</formula>
    </cfRule>
  </conditionalFormatting>
  <conditionalFormatting sqref="A224 A474 C474 F474 A505 C505 F505 F529 F588 C591:D591 C605 F605 A628 A660 A664 A666 A669 A675 A685">
    <cfRule type="expression" dxfId="85" priority="75">
      <formula>#REF!="Complete"</formula>
    </cfRule>
  </conditionalFormatting>
  <conditionalFormatting sqref="A466:A467 C466:C467 F466:F467 A469:A470 C469:C470 F469:F470 D470 A472:A473 C472:C473 F472:F473 C475:C485 F475:F485 A475:A488 D482:D488 A490:A491 D490:D491 A493:A495 D493:D495 A497:A498 D497:D498 A500:A501 F521:F526 F528 F530 F532:F537 F541 F544 A544:A545 C544:C545 F580:F584 A580:A585 C580:C585 A589:A590 C589:C590 F589:F590 A593:A598 C593:C598 F593:F598 A600 C600 F600 A602 C602 F602 A605 A608:A627 A629:A630">
    <cfRule type="expression" dxfId="84" priority="23">
      <formula>$AE465="Complete"</formula>
    </cfRule>
    <cfRule type="expression" dxfId="83" priority="22">
      <formula>$AE465="Processed"</formula>
    </cfRule>
  </conditionalFormatting>
  <conditionalFormatting sqref="A505 A224 A474 C474 F474 C505 F505 F529 F588 C591:D591 C605 F605 A628 A660 A664 A666 A669 A675 A685">
    <cfRule type="expression" dxfId="82" priority="74">
      <formula>#REF!="Processed"</formula>
    </cfRule>
  </conditionalFormatting>
  <conditionalFormatting sqref="A506:A507">
    <cfRule type="expression" dxfId="81" priority="31">
      <formula>$AE604="Complete"</formula>
    </cfRule>
    <cfRule type="expression" dxfId="80" priority="30">
      <formula>$AE604="Processed"</formula>
    </cfRule>
  </conditionalFormatting>
  <conditionalFormatting sqref="A506:A508 A511:A513 A548:A550 C548:C550 A631:A632">
    <cfRule type="expression" dxfId="79" priority="25">
      <formula>$AE504="Complete"</formula>
    </cfRule>
    <cfRule type="expression" dxfId="78" priority="24">
      <formula>$AE504="Processed"</formula>
    </cfRule>
  </conditionalFormatting>
  <conditionalFormatting sqref="A508 C508 F508">
    <cfRule type="expression" dxfId="77" priority="33">
      <formula>$AE702="Complete"</formula>
    </cfRule>
    <cfRule type="expression" dxfId="76" priority="32">
      <formula>$AE702="Processed"</formula>
    </cfRule>
  </conditionalFormatting>
  <conditionalFormatting sqref="A509">
    <cfRule type="expression" dxfId="75" priority="95">
      <formula>#REF!="Complete"</formula>
    </cfRule>
    <cfRule type="expression" dxfId="74" priority="91">
      <formula>#REF!="Processed"</formula>
    </cfRule>
  </conditionalFormatting>
  <conditionalFormatting sqref="A510:A513">
    <cfRule type="expression" dxfId="73" priority="92">
      <formula>$AE704="Processed"</formula>
    </cfRule>
    <cfRule type="expression" dxfId="72" priority="98">
      <formula>$AE704="Complete"</formula>
    </cfRule>
  </conditionalFormatting>
  <conditionalFormatting sqref="A542:A543 C542:C543 F542:F543 A601 C601 F601">
    <cfRule type="expression" dxfId="71" priority="73">
      <formula>#REF!="Complete"</formula>
    </cfRule>
    <cfRule type="expression" dxfId="70" priority="72">
      <formula>#REF!="Processed"</formula>
    </cfRule>
  </conditionalFormatting>
  <conditionalFormatting sqref="A635">
    <cfRule type="expression" dxfId="69" priority="65">
      <formula>$AE631="Complete"</formula>
    </cfRule>
    <cfRule type="expression" dxfId="68" priority="64">
      <formula>$AE631="Processed"</formula>
    </cfRule>
  </conditionalFormatting>
  <conditionalFormatting sqref="A642">
    <cfRule type="expression" dxfId="67" priority="37">
      <formula>$AE631="Complete"</formula>
    </cfRule>
    <cfRule type="expression" dxfId="66" priority="36">
      <formula>$AE631="Processed"</formula>
    </cfRule>
  </conditionalFormatting>
  <conditionalFormatting sqref="A648">
    <cfRule type="expression" dxfId="65" priority="3">
      <formula>#REF!="Processed"</formula>
    </cfRule>
    <cfRule type="expression" dxfId="64" priority="4">
      <formula>#REF!="Complete"</formula>
    </cfRule>
  </conditionalFormatting>
  <conditionalFormatting sqref="A667">
    <cfRule type="expression" dxfId="63" priority="53">
      <formula>$AE653="Complete"</formula>
    </cfRule>
    <cfRule type="expression" dxfId="62" priority="52">
      <formula>$AE653="Processed"</formula>
    </cfRule>
  </conditionalFormatting>
  <conditionalFormatting sqref="A686:A696">
    <cfRule type="expression" dxfId="61" priority="57">
      <formula>$AE668="Complete"</formula>
    </cfRule>
    <cfRule type="expression" dxfId="60" priority="56">
      <formula>$AE668="Processed"</formula>
    </cfRule>
  </conditionalFormatting>
  <conditionalFormatting sqref="C220">
    <cfRule type="duplicateValues" dxfId="59" priority="19"/>
  </conditionalFormatting>
  <conditionalFormatting sqref="C506:C507 F506:F507">
    <cfRule type="expression" dxfId="58" priority="27">
      <formula>$AE604="Complete"</formula>
    </cfRule>
    <cfRule type="expression" dxfId="57" priority="26">
      <formula>$AE604="Processed"</formula>
    </cfRule>
  </conditionalFormatting>
  <conditionalFormatting sqref="C509:C510 F509:F510">
    <cfRule type="expression" dxfId="56" priority="83">
      <formula>#REF!="Processed"</formula>
    </cfRule>
    <cfRule type="expression" dxfId="55" priority="84">
      <formula>#REF!="Complete"</formula>
    </cfRule>
  </conditionalFormatting>
  <conditionalFormatting sqref="C511:C512 F511:F512">
    <cfRule type="expression" dxfId="54" priority="85">
      <formula>$AE704="Processed"</formula>
    </cfRule>
    <cfRule type="expression" dxfId="53" priority="86">
      <formula>$AE704="Complete"</formula>
    </cfRule>
  </conditionalFormatting>
  <conditionalFormatting sqref="C513 F513">
    <cfRule type="expression" dxfId="52" priority="70">
      <formula>$AE705="Processed"</formula>
    </cfRule>
    <cfRule type="expression" dxfId="51" priority="71">
      <formula>$AE705="Complete"</formula>
    </cfRule>
  </conditionalFormatting>
  <conditionalFormatting sqref="C611:C623 D617 D620 A636">
    <cfRule type="expression" dxfId="50" priority="8">
      <formula>$AE606="Complete"</formula>
    </cfRule>
    <cfRule type="expression" dxfId="49" priority="7">
      <formula>$AE606="Processed"</formula>
    </cfRule>
  </conditionalFormatting>
  <conditionalFormatting sqref="C624 A637">
    <cfRule type="expression" dxfId="48" priority="44">
      <formula>$AE618="Processed"</formula>
    </cfRule>
    <cfRule type="expression" dxfId="47" priority="45">
      <formula>$AE618="Complete"</formula>
    </cfRule>
  </conditionalFormatting>
  <conditionalFormatting sqref="C625 A638:A639">
    <cfRule type="expression" dxfId="46" priority="40">
      <formula>$AE618="Processed"</formula>
    </cfRule>
    <cfRule type="expression" dxfId="45" priority="41">
      <formula>$AE618="Complete"</formula>
    </cfRule>
  </conditionalFormatting>
  <conditionalFormatting sqref="C626 A640 A653:A659 A661:A662">
    <cfRule type="expression" dxfId="44" priority="46">
      <formula>$AE618="Processed"</formula>
    </cfRule>
    <cfRule type="expression" dxfId="43" priority="47">
      <formula>$AE618="Complete"</formula>
    </cfRule>
  </conditionalFormatting>
  <conditionalFormatting sqref="C627 A641 A644:A647 A651:A652">
    <cfRule type="expression" dxfId="42" priority="42">
      <formula>$AE618="Processed"</formula>
    </cfRule>
    <cfRule type="expression" dxfId="41" priority="43">
      <formula>$AE618="Complete"</formula>
    </cfRule>
  </conditionalFormatting>
  <conditionalFormatting sqref="C628:C630 A649:A650 A663">
    <cfRule type="expression" dxfId="40" priority="38">
      <formula>$AE618="Processed"</formula>
    </cfRule>
    <cfRule type="expression" dxfId="39" priority="39">
      <formula>$AE618="Complete"</formula>
    </cfRule>
  </conditionalFormatting>
  <conditionalFormatting sqref="C631:C632 A665">
    <cfRule type="expression" dxfId="38" priority="76">
      <formula>$AE619="Processed"</formula>
    </cfRule>
    <cfRule type="expression" dxfId="37" priority="77">
      <formula>$AE619="Complete"</formula>
    </cfRule>
  </conditionalFormatting>
  <conditionalFormatting sqref="C633:C634 A643">
    <cfRule type="expression" dxfId="36" priority="49">
      <formula>$AE620="Complete"</formula>
    </cfRule>
    <cfRule type="expression" dxfId="35" priority="48">
      <formula>$AE620="Processed"</formula>
    </cfRule>
  </conditionalFormatting>
  <conditionalFormatting sqref="C635">
    <cfRule type="expression" dxfId="34" priority="66">
      <formula>$AE621="Processed"</formula>
    </cfRule>
    <cfRule type="expression" dxfId="33" priority="67">
      <formula>$AE621="Complete"</formula>
    </cfRule>
  </conditionalFormatting>
  <conditionalFormatting sqref="C636">
    <cfRule type="expression" dxfId="32" priority="62">
      <formula>$AE621="Processed"</formula>
    </cfRule>
    <cfRule type="expression" dxfId="31" priority="63">
      <formula>$AE621="Complete"</formula>
    </cfRule>
  </conditionalFormatting>
  <conditionalFormatting sqref="C637 A668 A671:A674 A698">
    <cfRule type="expression" dxfId="30" priority="78">
      <formula>$AE621="Processed"</formula>
    </cfRule>
    <cfRule type="expression" dxfId="29" priority="79">
      <formula>$AE621="Complete"</formula>
    </cfRule>
  </conditionalFormatting>
  <conditionalFormatting sqref="C638:C639 A670 A676:A684 A697">
    <cfRule type="expression" dxfId="28" priority="60">
      <formula>$AE621="Processed"</formula>
    </cfRule>
    <cfRule type="expression" dxfId="27" priority="61">
      <formula>$AE621="Complete"</formula>
    </cfRule>
  </conditionalFormatting>
  <conditionalFormatting sqref="C640">
    <cfRule type="expression" dxfId="26" priority="58">
      <formula>$AE622="Processed"</formula>
    </cfRule>
    <cfRule type="expression" dxfId="25" priority="59">
      <formula>$AE622="Complete"</formula>
    </cfRule>
  </conditionalFormatting>
  <conditionalFormatting sqref="C641">
    <cfRule type="expression" dxfId="24" priority="69">
      <formula>$AE622="Complete"</formula>
    </cfRule>
    <cfRule type="expression" dxfId="23" priority="68">
      <formula>$AE622="Processed"</formula>
    </cfRule>
  </conditionalFormatting>
  <conditionalFormatting sqref="C642">
    <cfRule type="expression" dxfId="22" priority="54">
      <formula>$AE621="Processed"</formula>
    </cfRule>
    <cfRule type="expression" dxfId="21" priority="55">
      <formula>$AE621="Complete"</formula>
    </cfRule>
  </conditionalFormatting>
  <conditionalFormatting sqref="C643:C645">
    <cfRule type="expression" dxfId="20" priority="50">
      <formula>$AE620="Processed"</formula>
    </cfRule>
    <cfRule type="expression" dxfId="19" priority="51">
      <formula>$AE620="Complete"</formula>
    </cfRule>
  </conditionalFormatting>
  <conditionalFormatting sqref="C646:C659">
    <cfRule type="duplicateValues" dxfId="18" priority="80"/>
    <cfRule type="expression" dxfId="17" priority="81">
      <formula>$AG646="Processed"</formula>
    </cfRule>
    <cfRule type="expression" dxfId="16" priority="82">
      <formula>$AG646="Complete"</formula>
    </cfRule>
  </conditionalFormatting>
  <conditionalFormatting sqref="F545:F548">
    <cfRule type="expression" dxfId="15" priority="14">
      <formula>$AF545="Complete"</formula>
    </cfRule>
    <cfRule type="expression" dxfId="14" priority="13">
      <formula>$AF545="Processed"</formula>
    </cfRule>
  </conditionalFormatting>
  <conditionalFormatting sqref="F608 C608:C609 A633:A634">
    <cfRule type="expression" dxfId="13" priority="29">
      <formula>$AE605="Complete"</formula>
    </cfRule>
    <cfRule type="expression" dxfId="12" priority="28">
      <formula>$AE605="Processed"</formula>
    </cfRule>
  </conditionalFormatting>
  <conditionalFormatting sqref="K55:K71 L71 K73:K79 L74:L75 K85 K86:L88 K89:K106 L97:L98 L103 L105:L106 A250 A257 A272 A280 A285 A471 C471 F471 A489 D489 A492 D492 A496 D496 A499 A505 F527 F531 F538:F540 A546:A547 C546:C547 F586 A586:A588 C586:C588 A591:A592 F591:F592 C592 A599 C599 F599 C610">
    <cfRule type="expression" dxfId="11" priority="15">
      <formula>#REF!="Processed"</formula>
    </cfRule>
    <cfRule type="expression" dxfId="10" priority="16">
      <formula>#REF!="Complete"</formula>
    </cfRule>
  </conditionalFormatting>
  <conditionalFormatting sqref="K81:L84">
    <cfRule type="expression" dxfId="9" priority="11">
      <formula>#REF!="Processed"</formula>
    </cfRule>
    <cfRule type="expression" dxfId="8" priority="12">
      <formula>#REF!="Complete"</formula>
    </cfRule>
  </conditionalFormatting>
  <conditionalFormatting sqref="L58:L59 A289 A502:A503">
    <cfRule type="expression" dxfId="7" priority="18">
      <formula>#REF!="Complete"</formula>
    </cfRule>
    <cfRule type="expression" dxfId="6" priority="17">
      <formula>#REF!="Processed"</formula>
    </cfRule>
  </conditionalFormatting>
  <conditionalFormatting sqref="L66:L68 A509:A510">
    <cfRule type="expression" dxfId="5" priority="10">
      <formula>#REF!="Complete"</formula>
    </cfRule>
    <cfRule type="expression" dxfId="4" priority="9">
      <formula>#REF!="Processed"</formula>
    </cfRule>
  </conditionalFormatting>
  <conditionalFormatting sqref="L90:L95">
    <cfRule type="expression" dxfId="3" priority="6">
      <formula>#REF!="Complete"</formula>
    </cfRule>
    <cfRule type="expression" dxfId="2" priority="5">
      <formula>#REF!="Processed"</formula>
    </cfRule>
  </conditionalFormatting>
  <conditionalFormatting sqref="L100:L101">
    <cfRule type="expression" dxfId="1" priority="2">
      <formula>#REF!="Complete"</formula>
    </cfRule>
    <cfRule type="expression" dxfId="0" priority="1">
      <formula>#REF!="Processed"</formula>
    </cfRule>
  </conditionalFormatting>
  <pageMargins left="0.70866141732283472" right="0.70866141732283472" top="0.74803149606299213" bottom="0.74803149606299213" header="0.31496062992125984" footer="0.31496062992125984"/>
  <pageSetup paperSize="9" scale="55" fitToHeight="0" orientation="landscape" r:id="rId1"/>
  <headerFooter>
    <oddFooter>&amp;ROP I List of Operations - 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A6456EC890B4418CFC74EFDA0409D3" ma:contentTypeVersion="6" ma:contentTypeDescription="Create a new document." ma:contentTypeScope="" ma:versionID="976477ae09b327d5ddf3cf58b5ea2ee4">
  <xsd:schema xmlns:xsd="http://www.w3.org/2001/XMLSchema" xmlns:xs="http://www.w3.org/2001/XMLSchema" xmlns:p="http://schemas.microsoft.com/office/2006/metadata/properties" xmlns:ns2="6cab8103-06eb-4584-967f-7bc64453a456" xmlns:ns3="e3476c88-b56f-44e3-bcd6-dbf5fece3531" targetNamespace="http://schemas.microsoft.com/office/2006/metadata/properties" ma:root="true" ma:fieldsID="6e02b3a80fe7eb30aa4f6c2c61693475" ns2:_="" ns3:_="">
    <xsd:import namespace="6cab8103-06eb-4584-967f-7bc64453a456"/>
    <xsd:import namespace="e3476c88-b56f-44e3-bcd6-dbf5fece35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ab8103-06eb-4584-967f-7bc64453a4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476c88-b56f-44e3-bcd6-dbf5fece35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e3476c88-b56f-44e3-bcd6-dbf5fece3531">
      <UserInfo>
        <DisplayName>Micallef Janice at MEFL</DisplayName>
        <AccountId>18</AccountId>
        <AccountType/>
      </UserInfo>
      <UserInfo>
        <DisplayName>Misokov Cynthia 1 at MEFL</DisplayName>
        <AccountId>22</AccountId>
        <AccountType/>
      </UserInfo>
      <UserInfo>
        <DisplayName>Darmanin Roberta at MEFL</DisplayName>
        <AccountId>25</AccountId>
        <AccountType/>
      </UserInfo>
    </SharedWithUsers>
  </documentManagement>
</p:properties>
</file>

<file path=customXml/itemProps1.xml><?xml version="1.0" encoding="utf-8"?>
<ds:datastoreItem xmlns:ds="http://schemas.openxmlformats.org/officeDocument/2006/customXml" ds:itemID="{8ABC3B25-7F4F-488D-8682-452B9A2507F0}">
  <ds:schemaRefs>
    <ds:schemaRef ds:uri="http://schemas.microsoft.com/sharepoint/v3/contenttype/forms"/>
  </ds:schemaRefs>
</ds:datastoreItem>
</file>

<file path=customXml/itemProps2.xml><?xml version="1.0" encoding="utf-8"?>
<ds:datastoreItem xmlns:ds="http://schemas.openxmlformats.org/officeDocument/2006/customXml" ds:itemID="{D93D26AE-710C-4E7E-B487-5010F245C6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ab8103-06eb-4584-967f-7bc64453a456"/>
    <ds:schemaRef ds:uri="e3476c88-b56f-44e3-bcd6-dbf5fece35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ED42D0-83D8-4C41-87B6-94396918EC23}">
  <ds:schemaRefs>
    <ds:schemaRef ds:uri="http://schemas.microsoft.com/office/2006/documentManagement/types"/>
    <ds:schemaRef ds:uri="6cab8103-06eb-4584-967f-7bc64453a456"/>
    <ds:schemaRef ds:uri="http://www.w3.org/XML/1998/namespace"/>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 ds:uri="e3476c88-b56f-44e3-bcd6-dbf5fece353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All mainstream projects</vt:lpstr>
      <vt:lpstr>ERDF OPI</vt:lpstr>
      <vt:lpstr>CF OPI</vt:lpstr>
      <vt:lpstr>ERDF aid schemes 2014-2020</vt:lpstr>
      <vt:lpstr>'ERDF aid schemes 2014-2020'!Print_Area</vt:lpstr>
      <vt:lpstr>'ERDF OPI'!Print_Area</vt:lpstr>
    </vt:vector>
  </TitlesOfParts>
  <Manager/>
  <Company>Government of Malta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Loredana D'Arrigo</dc:creator>
  <cp:keywords/>
  <dc:description/>
  <cp:lastModifiedBy>Camilleri Isabel at MFI</cp:lastModifiedBy>
  <cp:revision/>
  <dcterms:created xsi:type="dcterms:W3CDTF">2017-08-16T06:43:35Z</dcterms:created>
  <dcterms:modified xsi:type="dcterms:W3CDTF">2025-11-25T10:01:44Z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0x01010084A6456EC890B4418CFC74EFDA0409D3</vt:lpwstr>
  </property>
  <property fmtid="{D5CDD505-2E9C-101B-9397-08002B2CF9AE}" pid="3" name="AuthorIds_UIVersion_2048">
    <vt:lpwstr>14</vt:lpwstr>
  </property>
</Properties>
</file>